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План учебного процесса" sheetId="1" r:id="rId1"/>
    <sheet name="Календарный учебный график" sheetId="2" r:id="rId2"/>
  </sheets>
  <definedNames>
    <definedName name="Print_Area_1">#REF!</definedName>
    <definedName name="Print_Area_2">#REF!</definedName>
    <definedName name="Print_Area_3">'План учебного процесса'!$A$1:$M$67</definedName>
    <definedName name="Print_Area_4">#REF!</definedName>
    <definedName name="Print_Area_5">#REF!</definedName>
    <definedName name="_xlnm.Print_Area" localSheetId="0">'План учебного процесса'!$A$1:$M$68</definedName>
  </definedNames>
  <calcPr fullCalcOnLoad="1" refMode="R1C1"/>
</workbook>
</file>

<file path=xl/sharedStrings.xml><?xml version="1.0" encoding="utf-8"?>
<sst xmlns="http://schemas.openxmlformats.org/spreadsheetml/2006/main" count="892" uniqueCount="323">
  <si>
    <t>Учебная практика</t>
  </si>
  <si>
    <t>Производственная практика</t>
  </si>
  <si>
    <t>Промежуточная аттестация</t>
  </si>
  <si>
    <t>I курс</t>
  </si>
  <si>
    <t>II курс</t>
  </si>
  <si>
    <t>III курс</t>
  </si>
  <si>
    <t>ВСЕГО</t>
  </si>
  <si>
    <t>Индекс</t>
  </si>
  <si>
    <t>Наменование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</si>
  <si>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</si>
  <si>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</si>
  <si>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 (час. в семестр)</t>
  </si>
  <si>
    <t>Максимальная</t>
  </si>
  <si>
    <t>Самостоятельная учебная работа</t>
  </si>
  <si>
    <t>Обязательная аудиторная</t>
  </si>
  <si>
    <t>всего занятий</t>
  </si>
  <si>
    <t>Общеобразовательный цикл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</si>
  <si>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</si>
  <si>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</si>
  <si>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</si>
  <si>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</si>
  <si>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ОП.00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</si>
  <si>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</si>
  <si>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</si>
  <si>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</si>
  <si>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</si>
  <si>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</si>
  <si>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</si>
  <si>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</si>
  <si>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</si>
  <si>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</si>
  <si>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</si>
  <si>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</si>
  <si>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ПМ.03</t>
  </si>
  <si>
    <t>УП.03</t>
  </si>
  <si>
    <t>ПП.03</t>
  </si>
  <si>
    <t>ФК.00</t>
  </si>
  <si>
    <t>учебной практики</t>
  </si>
  <si>
    <t>производственной практики</t>
  </si>
  <si>
    <t>зачетов</t>
  </si>
  <si>
    <t>Всего</t>
  </si>
  <si>
    <t>Физика</t>
  </si>
  <si>
    <t>Химия</t>
  </si>
  <si>
    <t>в.т.ч. лаб. и практ.занятий</t>
  </si>
  <si>
    <t xml:space="preserve">5 семестр                   </t>
  </si>
  <si>
    <t xml:space="preserve">6 семестр                      </t>
  </si>
  <si>
    <t xml:space="preserve">1 семестр                   </t>
  </si>
  <si>
    <t xml:space="preserve">2 семестр                 </t>
  </si>
  <si>
    <t xml:space="preserve">4 семестр               </t>
  </si>
  <si>
    <t>дисциплин и МДК</t>
  </si>
  <si>
    <t xml:space="preserve">Общепрофессиональный цикл </t>
  </si>
  <si>
    <t>Устранение и предупреждение аварий и неполадок электрооборудования</t>
  </si>
  <si>
    <t xml:space="preserve">Проверка и наладка электрооборудования 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</si>
  <si>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
ГАРАНТ.РУ: http://www.garant.ru/products/ipo/prime/doc/70343084/#ixzz3RANuHIlZ</t>
  </si>
  <si>
    <t>Материаловедение</t>
  </si>
  <si>
    <t>Техническое черчение</t>
  </si>
  <si>
    <t>Организация технического обслуживания электрооборудования промышленных организаций</t>
  </si>
  <si>
    <t>/-/-/-/-/ДЗ/-/</t>
  </si>
  <si>
    <t>/-/-/ДЗ/-/-/-/</t>
  </si>
  <si>
    <t>/-/ДЗ/-/-/-/-/</t>
  </si>
  <si>
    <t>/-/-/-/-/Э/-/</t>
  </si>
  <si>
    <t>/-/Э/-/-/-/-/</t>
  </si>
  <si>
    <t>/-/-/-/-/-/ДЗ/</t>
  </si>
  <si>
    <t>/ДЗ/-/-/-/-/-/</t>
  </si>
  <si>
    <t xml:space="preserve"> / -/Э/-/-/-/-/</t>
  </si>
  <si>
    <t>ОУД.00</t>
  </si>
  <si>
    <t>По выбору из обязательных предметных областей</t>
  </si>
  <si>
    <t xml:space="preserve">Информатика </t>
  </si>
  <si>
    <t>/-/-/-/-/-/Э(к)</t>
  </si>
  <si>
    <t>/-/-/-/Э/-/-/</t>
  </si>
  <si>
    <t>/-/-/-/ДЗ/-/-/</t>
  </si>
  <si>
    <t>ОП.01.</t>
  </si>
  <si>
    <t>ОП.04.</t>
  </si>
  <si>
    <t>ОП.05.</t>
  </si>
  <si>
    <t>ОП.06.</t>
  </si>
  <si>
    <t>ПА.00</t>
  </si>
  <si>
    <t>ГИА.00</t>
  </si>
  <si>
    <t>Дополнительные учебные дисциплины</t>
  </si>
  <si>
    <t xml:space="preserve">  /-/-/-/Э/-/-/</t>
  </si>
  <si>
    <r>
      <t xml:space="preserve">Электротехника                                      </t>
    </r>
    <r>
      <rPr>
        <sz val="12"/>
        <color indexed="45"/>
        <rFont val="Times New Roman"/>
        <family val="1"/>
      </rPr>
      <t xml:space="preserve">   </t>
    </r>
  </si>
  <si>
    <r>
      <t xml:space="preserve">Охрана труда                                          </t>
    </r>
    <r>
      <rPr>
        <sz val="12"/>
        <color indexed="45"/>
        <rFont val="Times New Roman"/>
        <family val="1"/>
      </rPr>
      <t xml:space="preserve"> </t>
    </r>
  </si>
  <si>
    <r>
      <t xml:space="preserve">Основы слесарно-сборочных и электромонтажных работ                      </t>
    </r>
    <r>
      <rPr>
        <sz val="12"/>
        <color indexed="45"/>
        <rFont val="Times New Roman"/>
        <family val="1"/>
      </rPr>
      <t xml:space="preserve">  </t>
    </r>
  </si>
  <si>
    <r>
      <t xml:space="preserve">Организация работ по сборке, монтажу и ремонту электрооборудования промышленных организаций                   </t>
    </r>
    <r>
      <rPr>
        <sz val="12"/>
        <color indexed="45"/>
        <rFont val="Times New Roman"/>
        <family val="1"/>
      </rPr>
      <t xml:space="preserve"> </t>
    </r>
  </si>
  <si>
    <r>
      <t xml:space="preserve">Организация и технология проверки электрооборудования                              </t>
    </r>
    <r>
      <rPr>
        <sz val="12"/>
        <color indexed="45"/>
        <rFont val="Times New Roman"/>
        <family val="1"/>
      </rPr>
      <t xml:space="preserve">  </t>
    </r>
  </si>
  <si>
    <r>
      <t xml:space="preserve">Контрольно-измерительные приборы       </t>
    </r>
    <r>
      <rPr>
        <sz val="12"/>
        <color indexed="45"/>
        <rFont val="Times New Roman"/>
        <family val="1"/>
      </rPr>
      <t xml:space="preserve"> </t>
    </r>
    <r>
      <rPr>
        <sz val="12"/>
        <color indexed="55"/>
        <rFont val="Times New Roman"/>
        <family val="1"/>
      </rPr>
      <t xml:space="preserve">   </t>
    </r>
  </si>
  <si>
    <t>/-/-/-/-/-/Э(к)/</t>
  </si>
  <si>
    <r>
      <t>Консультации</t>
    </r>
    <r>
      <rPr>
        <sz val="12"/>
        <rFont val="Times New Roman"/>
        <family val="1"/>
      </rPr>
      <t xml:space="preserve"> на учебную группу  по 4 часа на 1 обучающегося в год </t>
    </r>
  </si>
  <si>
    <t>Индивидуальный проект</t>
  </si>
  <si>
    <t>Государственная итоговая аттестация</t>
  </si>
  <si>
    <r>
      <t xml:space="preserve">Государственная итоговая аттестация:     </t>
    </r>
    <r>
      <rPr>
        <sz val="12"/>
        <rFont val="Times New Roman"/>
        <family val="1"/>
      </rPr>
      <t>Выпускная квалификационная работа</t>
    </r>
  </si>
  <si>
    <t>МДК.02.01.</t>
  </si>
  <si>
    <t>МДК.03.01.</t>
  </si>
  <si>
    <t xml:space="preserve">Русский язык                                            </t>
  </si>
  <si>
    <t>Литература</t>
  </si>
  <si>
    <t>Математика</t>
  </si>
  <si>
    <t>Астрономия</t>
  </si>
  <si>
    <t>Родная литература</t>
  </si>
  <si>
    <t>экзаменов в т ч квалифик.</t>
  </si>
  <si>
    <t>дифференцированных зачетов</t>
  </si>
  <si>
    <t>1Э/2ДЗ/0З</t>
  </si>
  <si>
    <t>0Э/1ДЗ/0З</t>
  </si>
  <si>
    <t>3 семестр</t>
  </si>
  <si>
    <t>17 нед</t>
  </si>
  <si>
    <t>Информационные технологии</t>
  </si>
  <si>
    <t>ОП.07.</t>
  </si>
  <si>
    <t xml:space="preserve">ОП.08. 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</si>
  <si>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</si>
  <si>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</si>
  <si>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</si>
  <si>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</si>
  <si>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</si>
  <si>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</si>
  <si>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</si>
  <si>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</si>
  <si>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</si>
  <si>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</si>
  <si>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</si>
  <si>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 xml:space="preserve">ОУД.12 </t>
  </si>
  <si>
    <t>/З/З/З/ДЗ/-/-/</t>
  </si>
  <si>
    <t>/ДЗ//-/-/-/-/</t>
  </si>
  <si>
    <r>
      <t>2Э/6ДЗ</t>
    </r>
    <r>
      <rPr>
        <b/>
        <vertAlign val="subscript"/>
        <sz val="12"/>
        <color indexed="55"/>
        <rFont val="Times New Roman"/>
        <family val="1"/>
      </rPr>
      <t>/</t>
    </r>
    <r>
      <rPr>
        <b/>
        <sz val="12"/>
        <color indexed="55"/>
        <rFont val="Times New Roman"/>
        <family val="1"/>
      </rPr>
      <t>0З</t>
    </r>
  </si>
  <si>
    <t>22 нед</t>
  </si>
  <si>
    <t>21 нед</t>
  </si>
  <si>
    <t xml:space="preserve">23 нед </t>
  </si>
  <si>
    <t>/-/-ДЗ/-/-/-/</t>
  </si>
  <si>
    <t>/-/-/-/-/Эк/-/</t>
  </si>
  <si>
    <t>/-/-/-/-/-/Э/</t>
  </si>
  <si>
    <t>4Э/8ДЗ/3З</t>
  </si>
  <si>
    <t>3Э/5ДЗ/3З</t>
  </si>
  <si>
    <t>6Э/7ДЗ/0З</t>
  </si>
  <si>
    <t>/-/-/-/-/3/ДЗ/</t>
  </si>
  <si>
    <t>6Э/8ДЗ/1З</t>
  </si>
  <si>
    <t>12Э/22ДЗ/4З</t>
  </si>
  <si>
    <t>Основы финансовой грамотности</t>
  </si>
  <si>
    <t>ПЛАН УЧЕБНОГО ПРОЦЕССА</t>
  </si>
  <si>
    <t>13.01.10 Электромонтер по ремонту и обслуживанию электрооборудования (по отраслям ), 2 г. 10 м.</t>
  </si>
  <si>
    <t>Общеобразовательные  учебные дисциплины</t>
  </si>
  <si>
    <t>ОП.02.</t>
  </si>
  <si>
    <t>ОП.03.</t>
  </si>
  <si>
    <t xml:space="preserve">Основы технической механики и слесарных работ                        </t>
  </si>
  <si>
    <t>МДК.01.01.</t>
  </si>
  <si>
    <t>МДК.01.02.</t>
  </si>
  <si>
    <t>МДК.02.02.</t>
  </si>
  <si>
    <t>1 Календарный учебный график</t>
  </si>
  <si>
    <t>Курс</t>
  </si>
  <si>
    <t>Сентябрь</t>
  </si>
  <si>
    <t>27 сен - 3 окт</t>
  </si>
  <si>
    <t>Октябрь</t>
  </si>
  <si>
    <t>Ноябрь</t>
  </si>
  <si>
    <t>29 ноя - 5 дек</t>
  </si>
  <si>
    <t>Декабрь</t>
  </si>
  <si>
    <t>27 дек - 2 янв</t>
  </si>
  <si>
    <t>Январь</t>
  </si>
  <si>
    <t>31 янв - 6 фев</t>
  </si>
  <si>
    <t>Февраль</t>
  </si>
  <si>
    <t>28 фев - 6 мар</t>
  </si>
  <si>
    <t>Март</t>
  </si>
  <si>
    <t>28 мар - 3 апр</t>
  </si>
  <si>
    <t>Апрель</t>
  </si>
  <si>
    <t>25 апр - 1 май</t>
  </si>
  <si>
    <t>Май</t>
  </si>
  <si>
    <t>30 мая - 5 июн</t>
  </si>
  <si>
    <t>Июнь</t>
  </si>
  <si>
    <t>27 июн - 3 июл</t>
  </si>
  <si>
    <t>Июль</t>
  </si>
  <si>
    <t>Август</t>
  </si>
  <si>
    <t>1-5</t>
  </si>
  <si>
    <t>6-12</t>
  </si>
  <si>
    <t>13-19</t>
  </si>
  <si>
    <t>20-26</t>
  </si>
  <si>
    <t>4-10</t>
  </si>
  <si>
    <t>11-17</t>
  </si>
  <si>
    <t>18-24</t>
  </si>
  <si>
    <t>25-31</t>
  </si>
  <si>
    <t>1-7</t>
  </si>
  <si>
    <t>8-14</t>
  </si>
  <si>
    <t>15-21</t>
  </si>
  <si>
    <t>22-28</t>
  </si>
  <si>
    <t>3-9</t>
  </si>
  <si>
    <t>10-16</t>
  </si>
  <si>
    <t>17-23</t>
  </si>
  <si>
    <t>24-30</t>
  </si>
  <si>
    <t>7-13</t>
  </si>
  <si>
    <t>14-20</t>
  </si>
  <si>
    <t>21-27</t>
  </si>
  <si>
    <t>2-8</t>
  </si>
  <si>
    <t>9-15</t>
  </si>
  <si>
    <t>16-22</t>
  </si>
  <si>
    <t>23 - 29</t>
  </si>
  <si>
    <t>22-31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</si>
  <si>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</si>
  <si>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</si>
  <si>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</si>
  <si>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</si>
  <si>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</si>
  <si>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</si>
  <si>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</si>
  <si>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</si>
  <si>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</si>
  <si>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</si>
  <si>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</si>
  <si>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</si>
  <si>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</si>
  <si>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</si>
  <si>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</si>
  <si>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</si>
  <si>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</si>
  <si>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</si>
  <si>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</si>
  <si>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</si>
  <si>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</si>
  <si>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</si>
  <si>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</si>
  <si>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</si>
  <si>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</si>
  <si>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</si>
  <si>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</si>
  <si>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</si>
  <si>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</si>
  <si>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</si>
  <si>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</si>
  <si>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</si>
  <si>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</si>
  <si>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</si>
  <si>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</si>
  <si>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</si>
  <si>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</si>
  <si>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</si>
  <si>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</si>
  <si>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</si>
  <si>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</si>
  <si>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</si>
  <si>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</si>
  <si>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</si>
  <si>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</si>
  <si>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</si>
  <si>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</si>
  <si>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</si>
  <si>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</si>
  <si>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</si>
  <si>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</si>
  <si>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</si>
  <si>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</si>
  <si>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</si>
  <si>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</si>
  <si>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</si>
  <si>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</si>
  <si>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</si>
  <si>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</si>
  <si>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</si>
  <si>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</si>
  <si>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</si>
  <si>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</si>
  <si>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</si>
  <si>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*</t>
  </si>
  <si>
    <t>А</t>
  </si>
  <si>
    <t>К</t>
  </si>
  <si>
    <t>у</t>
  </si>
  <si>
    <t>П</t>
  </si>
  <si>
    <t>Г</t>
  </si>
  <si>
    <t>Обозначения:</t>
  </si>
  <si>
    <t xml:space="preserve">  Обучение по циклам и разделу "Физическая культура"</t>
  </si>
  <si>
    <t>У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</si>
  <si>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</si>
  <si>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</si>
  <si>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</si>
  <si>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</si>
  <si>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</si>
  <si>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</si>
  <si>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</si>
  <si>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</si>
  <si>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</si>
  <si>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</si>
  <si>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</si>
  <si>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</si>
  <si>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</si>
  <si>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</si>
  <si>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</si>
  <si>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</si>
  <si>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</si>
  <si>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</si>
  <si>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</si>
  <si>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</si>
  <si>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</si>
  <si>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</si>
  <si>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</si>
  <si>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час. обяз. уч. зан.</t>
  </si>
  <si>
    <t xml:space="preserve">37 </t>
  </si>
  <si>
    <t>1351</t>
  </si>
  <si>
    <t xml:space="preserve">16 </t>
  </si>
  <si>
    <t>589</t>
  </si>
  <si>
    <t xml:space="preserve">21 </t>
  </si>
  <si>
    <t>762</t>
  </si>
  <si>
    <t xml:space="preserve">2 </t>
  </si>
  <si>
    <t xml:space="preserve">1 </t>
  </si>
  <si>
    <t xml:space="preserve">11 </t>
  </si>
  <si>
    <t xml:space="preserve">52 </t>
  </si>
  <si>
    <t xml:space="preserve">31 </t>
  </si>
  <si>
    <t>1097</t>
  </si>
  <si>
    <t xml:space="preserve">13 </t>
  </si>
  <si>
    <t>521</t>
  </si>
  <si>
    <t xml:space="preserve">18 </t>
  </si>
  <si>
    <t>576</t>
  </si>
  <si>
    <t xml:space="preserve">5 </t>
  </si>
  <si>
    <t xml:space="preserve">3 </t>
  </si>
  <si>
    <t xml:space="preserve">8 </t>
  </si>
  <si>
    <t>324</t>
  </si>
  <si>
    <t>198</t>
  </si>
  <si>
    <t>126</t>
  </si>
  <si>
    <t xml:space="preserve">6 </t>
  </si>
  <si>
    <t xml:space="preserve">12 </t>
  </si>
  <si>
    <t xml:space="preserve">43 </t>
  </si>
  <si>
    <t xml:space="preserve">76 </t>
  </si>
  <si>
    <t>2772</t>
  </si>
  <si>
    <t xml:space="preserve">34 </t>
  </si>
  <si>
    <t>1308</t>
  </si>
  <si>
    <t xml:space="preserve">42 </t>
  </si>
  <si>
    <t>1464</t>
  </si>
  <si>
    <t xml:space="preserve">10 </t>
  </si>
  <si>
    <t xml:space="preserve">15 </t>
  </si>
  <si>
    <t xml:space="preserve">24 </t>
  </si>
  <si>
    <t xml:space="preserve">147 </t>
  </si>
  <si>
    <t xml:space="preserve">Обучение по циклам и разделу "Физическая культура", в том числе учебная практика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</si>
</sst>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rgb="FF000000"/>
      <name val="Verdana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1"/>
      <name val="Verdana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i/>
      <sz val="11"/>
      <name val="Calibri"/>
      <family val="2"/>
    </font>
    <font>
      <sz val="12"/>
      <color indexed="45"/>
      <name val="Times New Roman"/>
      <family val="1"/>
    </font>
    <font>
      <b/>
      <sz val="10"/>
      <name val="Times New Roman"/>
      <family val="1"/>
    </font>
    <font>
      <b/>
      <sz val="12"/>
      <color indexed="55"/>
      <name val="Times New Roman"/>
      <family val="1"/>
    </font>
    <font>
      <b/>
      <vertAlign val="subscript"/>
      <sz val="12"/>
      <color indexed="55"/>
      <name val="Times New Roman"/>
      <family val="1"/>
    </font>
    <font>
      <sz val="11"/>
      <color indexed="55"/>
      <name val="Verdana"/>
      <family val="2"/>
    </font>
    <font>
      <vertAlign val="superscript"/>
      <sz val="14"/>
      <color indexed="55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7"/>
      <name val="Tahoma"/>
      <family val="2"/>
    </font>
    <font>
      <sz val="6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4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60" fillId="13" borderId="10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justify" vertical="center" wrapText="1"/>
    </xf>
    <xf numFmtId="0" fontId="8" fillId="13" borderId="13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 wrapText="1"/>
    </xf>
    <xf numFmtId="0" fontId="60" fillId="13" borderId="10" xfId="0" applyFont="1" applyFill="1" applyBorder="1" applyAlignment="1">
      <alignment horizontal="center" vertical="center" wrapText="1"/>
    </xf>
    <xf numFmtId="1" fontId="8" fillId="13" borderId="13" xfId="0" applyNumberFormat="1" applyFont="1" applyFill="1" applyBorder="1" applyAlignment="1">
      <alignment horizontal="center" vertical="center"/>
    </xf>
    <xf numFmtId="0" fontId="60" fillId="13" borderId="10" xfId="0" applyFont="1" applyFill="1" applyBorder="1" applyAlignment="1">
      <alignment horizontal="justify" vertical="center" wrapText="1"/>
    </xf>
    <xf numFmtId="1" fontId="60" fillId="13" borderId="10" xfId="0" applyNumberFormat="1" applyFont="1" applyFill="1" applyBorder="1" applyAlignment="1">
      <alignment horizontal="center" vertical="center" wrapText="1"/>
    </xf>
    <xf numFmtId="0" fontId="60" fillId="1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1" fontId="8" fillId="13" borderId="12" xfId="0" applyNumberFormat="1" applyFont="1" applyFill="1" applyBorder="1" applyAlignment="1">
      <alignment horizontal="center" vertical="center"/>
    </xf>
    <xf numFmtId="49" fontId="8" fillId="13" borderId="10" xfId="0" applyNumberFormat="1" applyFont="1" applyFill="1" applyBorder="1" applyAlignment="1">
      <alignment horizontal="center" vertical="center" wrapText="1"/>
    </xf>
    <xf numFmtId="1" fontId="8" fillId="13" borderId="14" xfId="0" applyNumberFormat="1" applyFont="1" applyFill="1" applyBorder="1" applyAlignment="1">
      <alignment horizontal="center" vertical="center"/>
    </xf>
    <xf numFmtId="1" fontId="8" fillId="13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8" fillId="1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8" fillId="13" borderId="13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49" fontId="63" fillId="0" borderId="10" xfId="0" applyNumberFormat="1" applyFont="1" applyBorder="1" applyAlignment="1">
      <alignment vertical="center" wrapText="1"/>
    </xf>
    <xf numFmtId="49" fontId="63" fillId="0" borderId="0" xfId="0" applyNumberFormat="1" applyFont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" fontId="8" fillId="36" borderId="13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 wrapText="1"/>
    </xf>
    <xf numFmtId="1" fontId="60" fillId="36" borderId="1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0" fontId="60" fillId="36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1" fillId="36" borderId="10" xfId="0" applyFont="1" applyFill="1" applyBorder="1" applyAlignment="1">
      <alignment vertical="center" wrapText="1"/>
    </xf>
    <xf numFmtId="0" fontId="21" fillId="0" borderId="0" xfId="56" applyFont="1" applyAlignment="1" applyProtection="1">
      <alignment horizontal="center" vertical="center"/>
      <protection locked="0"/>
    </xf>
    <xf numFmtId="0" fontId="9" fillId="0" borderId="0" xfId="56" applyFont="1">
      <alignment/>
      <protection/>
    </xf>
    <xf numFmtId="0" fontId="21" fillId="0" borderId="22" xfId="56" applyNumberFormat="1" applyFont="1" applyBorder="1" applyAlignment="1" applyProtection="1">
      <alignment vertical="center"/>
      <protection locked="0"/>
    </xf>
    <xf numFmtId="0" fontId="21" fillId="0" borderId="21" xfId="56" applyNumberFormat="1" applyFont="1" applyBorder="1" applyAlignment="1" applyProtection="1">
      <alignment vertical="center"/>
      <protection locked="0"/>
    </xf>
    <xf numFmtId="49" fontId="21" fillId="37" borderId="10" xfId="56" applyNumberFormat="1" applyFont="1" applyFill="1" applyBorder="1" applyAlignment="1" applyProtection="1">
      <alignment horizontal="center" vertical="center" textRotation="90"/>
      <protection locked="0"/>
    </xf>
    <xf numFmtId="0" fontId="21" fillId="35" borderId="10" xfId="56" applyNumberFormat="1" applyFont="1" applyFill="1" applyBorder="1" applyAlignment="1" applyProtection="1">
      <alignment vertical="center" textRotation="90"/>
      <protection locked="0"/>
    </xf>
    <xf numFmtId="49" fontId="21" fillId="37" borderId="21" xfId="56" applyNumberFormat="1" applyFont="1" applyFill="1" applyBorder="1" applyAlignment="1" applyProtection="1">
      <alignment horizontal="center" vertical="center" textRotation="90"/>
      <protection locked="0"/>
    </xf>
    <xf numFmtId="49" fontId="21" fillId="38" borderId="21" xfId="56" applyNumberFormat="1" applyFont="1" applyFill="1" applyBorder="1" applyAlignment="1" applyProtection="1">
      <alignment horizontal="center" vertical="center" textRotation="90"/>
      <protection locked="0"/>
    </xf>
    <xf numFmtId="49" fontId="21" fillId="38" borderId="10" xfId="56" applyNumberFormat="1" applyFont="1" applyFill="1" applyBorder="1" applyAlignment="1" applyProtection="1">
      <alignment horizontal="center" vertical="center" textRotation="90"/>
      <protection locked="0"/>
    </xf>
    <xf numFmtId="49" fontId="21" fillId="35" borderId="10" xfId="56" applyNumberFormat="1" applyFont="1" applyFill="1" applyBorder="1" applyAlignment="1" applyProtection="1">
      <alignment vertical="center" textRotation="90"/>
      <protection locked="0"/>
    </xf>
    <xf numFmtId="49" fontId="21" fillId="37" borderId="13" xfId="56" applyNumberFormat="1" applyFont="1" applyFill="1" applyBorder="1" applyAlignment="1" applyProtection="1">
      <alignment horizontal="center" vertical="center" textRotation="90"/>
      <protection locked="0"/>
    </xf>
    <xf numFmtId="0" fontId="21" fillId="35" borderId="13" xfId="56" applyNumberFormat="1" applyFont="1" applyFill="1" applyBorder="1" applyAlignment="1" applyProtection="1">
      <alignment vertical="center" textRotation="90"/>
      <protection locked="0"/>
    </xf>
    <xf numFmtId="49" fontId="21" fillId="37" borderId="10" xfId="56" applyNumberFormat="1" applyFont="1" applyFill="1" applyBorder="1" applyAlignment="1" applyProtection="1">
      <alignment horizontal="left" vertical="center" textRotation="90"/>
      <protection locked="0"/>
    </xf>
    <xf numFmtId="0" fontId="21" fillId="39" borderId="10" xfId="56" applyNumberFormat="1" applyFont="1" applyFill="1" applyBorder="1" applyAlignment="1" applyProtection="1">
      <alignment horizontal="center" vertical="center"/>
      <protection locked="0"/>
    </xf>
    <xf numFmtId="0" fontId="21" fillId="39" borderId="10" xfId="56" applyNumberFormat="1" applyFont="1" applyFill="1" applyBorder="1" applyAlignment="1" applyProtection="1">
      <alignment horizontal="left" vertical="center"/>
      <protection locked="0"/>
    </xf>
    <xf numFmtId="0" fontId="21" fillId="0" borderId="0" xfId="56" applyFont="1" applyAlignment="1" applyProtection="1">
      <alignment horizontal="left" vertical="center"/>
      <protection locked="0"/>
    </xf>
    <xf numFmtId="0" fontId="21" fillId="37" borderId="0" xfId="56" applyFont="1" applyFill="1" applyBorder="1" applyAlignment="1" applyProtection="1">
      <alignment horizontal="center" vertical="center"/>
      <protection locked="0"/>
    </xf>
    <xf numFmtId="0" fontId="21" fillId="0" borderId="10" xfId="56" applyNumberFormat="1" applyFont="1" applyBorder="1" applyAlignment="1" applyProtection="1">
      <alignment horizontal="center" vertical="center"/>
      <protection locked="0"/>
    </xf>
    <xf numFmtId="0" fontId="21" fillId="0" borderId="0" xfId="56" applyFont="1" applyAlignment="1" applyProtection="1">
      <alignment horizontal="left" vertical="top" wrapText="1"/>
      <protection locked="0"/>
    </xf>
    <xf numFmtId="0" fontId="23" fillId="0" borderId="0" xfId="56" applyFont="1" applyAlignment="1" applyProtection="1">
      <alignment horizontal="center" vertical="center"/>
      <protection locked="0"/>
    </xf>
    <xf numFmtId="0" fontId="21" fillId="0" borderId="0" xfId="56" applyFont="1" applyAlignment="1" applyProtection="1">
      <alignment horizontal="center" vertical="center" wrapText="1"/>
      <protection locked="0"/>
    </xf>
    <xf numFmtId="0" fontId="23" fillId="0" borderId="0" xfId="56" applyFont="1" applyAlignment="1" applyProtection="1">
      <alignment horizontal="center" vertical="center" wrapText="1"/>
      <protection locked="0"/>
    </xf>
    <xf numFmtId="0" fontId="23" fillId="0" borderId="10" xfId="56" applyNumberFormat="1" applyFont="1" applyBorder="1" applyAlignment="1" applyProtection="1">
      <alignment horizontal="center" vertical="center"/>
      <protection locked="0"/>
    </xf>
    <xf numFmtId="0" fontId="21" fillId="39" borderId="0" xfId="56" applyFont="1" applyFill="1" applyBorder="1" applyAlignment="1" applyProtection="1">
      <alignment horizontal="center" vertical="center" wrapText="1"/>
      <protection locked="0"/>
    </xf>
    <xf numFmtId="0" fontId="21" fillId="39" borderId="0" xfId="56" applyFont="1" applyFill="1" applyBorder="1" applyAlignment="1" applyProtection="1">
      <alignment horizontal="left" vertical="center"/>
      <protection locked="0"/>
    </xf>
    <xf numFmtId="0" fontId="21" fillId="39" borderId="0" xfId="56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61" fillId="36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65" fillId="0" borderId="12" xfId="60" applyFont="1" applyBorder="1" applyAlignment="1">
      <alignment vertical="top" wrapText="1"/>
      <protection/>
    </xf>
    <xf numFmtId="0" fontId="65" fillId="0" borderId="13" xfId="60" applyFont="1" applyBorder="1" applyAlignment="1">
      <alignment vertical="top" wrapText="1"/>
      <protection/>
    </xf>
    <xf numFmtId="0" fontId="23" fillId="37" borderId="0" xfId="56" applyFont="1" applyFill="1" applyBorder="1" applyAlignment="1" applyProtection="1">
      <alignment horizontal="center" vertical="center"/>
      <protection locked="0"/>
    </xf>
    <xf numFmtId="0" fontId="21" fillId="37" borderId="0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Alignment="1" applyProtection="1">
      <alignment horizontal="center" vertical="center"/>
      <protection locked="0"/>
    </xf>
    <xf numFmtId="0" fontId="26" fillId="0" borderId="0" xfId="56" applyFont="1" applyAlignment="1" applyProtection="1">
      <alignment horizontal="center" vertical="center" wrapText="1"/>
      <protection locked="0"/>
    </xf>
    <xf numFmtId="0" fontId="21" fillId="0" borderId="0" xfId="56" applyFont="1" applyAlignment="1" applyProtection="1">
      <alignment horizontal="center" vertical="center" wrapText="1"/>
      <protection locked="0"/>
    </xf>
    <xf numFmtId="0" fontId="9" fillId="0" borderId="0" xfId="56" applyFont="1">
      <alignment/>
      <protection/>
    </xf>
    <xf numFmtId="0" fontId="21" fillId="0" borderId="0" xfId="56" applyFont="1" applyAlignment="1" applyProtection="1">
      <alignment horizontal="center" vertical="center"/>
      <protection locked="0"/>
    </xf>
    <xf numFmtId="0" fontId="23" fillId="37" borderId="10" xfId="56" applyNumberFormat="1" applyFont="1" applyFill="1" applyBorder="1" applyAlignment="1" applyProtection="1">
      <alignment horizontal="center" vertical="center"/>
      <protection locked="0"/>
    </xf>
    <xf numFmtId="0" fontId="21" fillId="37" borderId="10" xfId="56" applyNumberFormat="1" applyFont="1" applyFill="1" applyBorder="1" applyAlignment="1" applyProtection="1">
      <alignment horizontal="center" vertical="center"/>
      <protection locked="0"/>
    </xf>
    <xf numFmtId="0" fontId="26" fillId="0" borderId="10" xfId="56" applyNumberFormat="1" applyFont="1" applyBorder="1" applyAlignment="1" applyProtection="1">
      <alignment horizontal="center" vertical="center"/>
      <protection locked="0"/>
    </xf>
    <xf numFmtId="0" fontId="26" fillId="0" borderId="10" xfId="56" applyNumberFormat="1" applyFont="1" applyBorder="1" applyAlignment="1" applyProtection="1">
      <alignment horizontal="center" vertical="center" wrapText="1"/>
      <protection locked="0"/>
    </xf>
    <xf numFmtId="0" fontId="21" fillId="0" borderId="10" xfId="56" applyNumberFormat="1" applyFont="1" applyBorder="1" applyAlignment="1" applyProtection="1">
      <alignment horizontal="center" vertical="center" wrapText="1"/>
      <protection locked="0"/>
    </xf>
    <xf numFmtId="0" fontId="21" fillId="0" borderId="10" xfId="56" applyNumberFormat="1" applyFont="1" applyBorder="1" applyAlignment="1" applyProtection="1">
      <alignment horizontal="center" vertical="center"/>
      <protection locked="0"/>
    </xf>
    <xf numFmtId="0" fontId="21" fillId="37" borderId="0" xfId="56" applyFont="1" applyFill="1" applyBorder="1" applyAlignment="1" applyProtection="1">
      <alignment horizontal="center" vertical="center" wrapText="1"/>
      <protection locked="0"/>
    </xf>
    <xf numFmtId="0" fontId="27" fillId="0" borderId="0" xfId="56" applyFont="1" applyAlignment="1" applyProtection="1">
      <alignment horizontal="center" vertical="center" wrapText="1"/>
      <protection locked="0"/>
    </xf>
    <xf numFmtId="0" fontId="23" fillId="0" borderId="0" xfId="56" applyFont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horizontal="left" vertical="top"/>
      <protection locked="0"/>
    </xf>
    <xf numFmtId="0" fontId="21" fillId="0" borderId="0" xfId="56" applyFont="1" applyAlignment="1" applyProtection="1">
      <alignment horizontal="left" vertical="center"/>
      <protection locked="0"/>
    </xf>
    <xf numFmtId="0" fontId="21" fillId="0" borderId="0" xfId="56" applyFont="1" applyAlignment="1" applyProtection="1">
      <alignment horizontal="left" vertical="top" wrapText="1"/>
      <protection locked="0"/>
    </xf>
    <xf numFmtId="0" fontId="25" fillId="0" borderId="0" xfId="56" applyFont="1" applyAlignment="1" applyProtection="1">
      <alignment horizontal="left" vertical="top"/>
      <protection locked="0"/>
    </xf>
    <xf numFmtId="0" fontId="23" fillId="39" borderId="10" xfId="56" applyNumberFormat="1" applyFont="1" applyFill="1" applyBorder="1" applyAlignment="1" applyProtection="1">
      <alignment horizontal="center" vertical="center"/>
      <protection locked="0"/>
    </xf>
    <xf numFmtId="0" fontId="24" fillId="37" borderId="10" xfId="56" applyNumberFormat="1" applyFont="1" applyFill="1" applyBorder="1" applyAlignment="1" applyProtection="1">
      <alignment horizontal="center" vertical="center"/>
      <protection locked="0"/>
    </xf>
    <xf numFmtId="0" fontId="24" fillId="40" borderId="10" xfId="56" applyNumberFormat="1" applyFont="1" applyFill="1" applyBorder="1" applyAlignment="1" applyProtection="1">
      <alignment horizontal="center" vertical="center"/>
      <protection locked="0"/>
    </xf>
    <xf numFmtId="0" fontId="24" fillId="40" borderId="27" xfId="56" applyNumberFormat="1" applyFont="1" applyFill="1" applyBorder="1" applyAlignment="1" applyProtection="1">
      <alignment horizontal="center" vertical="center"/>
      <protection locked="0"/>
    </xf>
    <xf numFmtId="0" fontId="24" fillId="37" borderId="27" xfId="56" applyNumberFormat="1" applyFont="1" applyFill="1" applyBorder="1" applyAlignment="1" applyProtection="1">
      <alignment horizontal="center" vertical="center"/>
      <protection locked="0"/>
    </xf>
    <xf numFmtId="0" fontId="24" fillId="37" borderId="10" xfId="56" applyNumberFormat="1" applyFont="1" applyFill="1" applyBorder="1" applyAlignment="1" applyProtection="1">
      <alignment horizontal="left" vertical="center"/>
      <protection locked="0"/>
    </xf>
    <xf numFmtId="0" fontId="23" fillId="0" borderId="10" xfId="56" applyNumberFormat="1" applyFont="1" applyBorder="1" applyAlignment="1" applyProtection="1">
      <alignment horizontal="center" vertical="center"/>
      <protection locked="0"/>
    </xf>
    <xf numFmtId="0" fontId="21" fillId="37" borderId="10" xfId="56" applyNumberFormat="1" applyFont="1" applyFill="1" applyBorder="1" applyAlignment="1" applyProtection="1">
      <alignment horizontal="left" vertical="center"/>
      <protection locked="0"/>
    </xf>
    <xf numFmtId="0" fontId="22" fillId="0" borderId="0" xfId="56" applyFont="1" applyAlignment="1" applyProtection="1">
      <alignment horizontal="left" vertical="center"/>
      <protection locked="0"/>
    </xf>
    <xf numFmtId="0" fontId="21" fillId="0" borderId="12" xfId="56" applyNumberFormat="1" applyFont="1" applyBorder="1" applyAlignment="1" applyProtection="1">
      <alignment horizontal="center" vertical="center" textRotation="90"/>
      <protection locked="0"/>
    </xf>
    <xf numFmtId="0" fontId="21" fillId="0" borderId="13" xfId="56" applyNumberFormat="1" applyFont="1" applyBorder="1" applyAlignment="1" applyProtection="1">
      <alignment horizontal="center" vertical="center" textRotation="90"/>
      <protection locked="0"/>
    </xf>
    <xf numFmtId="0" fontId="21" fillId="0" borderId="28" xfId="56" applyNumberFormat="1" applyFont="1" applyBorder="1" applyAlignment="1" applyProtection="1">
      <alignment horizontal="center" vertical="center"/>
      <protection locked="0"/>
    </xf>
    <xf numFmtId="0" fontId="21" fillId="0" borderId="23" xfId="56" applyNumberFormat="1" applyFont="1" applyBorder="1" applyAlignment="1" applyProtection="1">
      <alignment horizontal="center" vertical="center"/>
      <protection locked="0"/>
    </xf>
    <xf numFmtId="0" fontId="21" fillId="0" borderId="29" xfId="56" applyNumberFormat="1" applyFont="1" applyBorder="1" applyAlignment="1" applyProtection="1">
      <alignment horizontal="center" vertical="center"/>
      <protection locked="0"/>
    </xf>
    <xf numFmtId="0" fontId="21" fillId="0" borderId="20" xfId="56" applyNumberFormat="1" applyFont="1" applyBorder="1" applyAlignment="1" applyProtection="1">
      <alignment horizontal="center" vertical="center"/>
      <protection locked="0"/>
    </xf>
    <xf numFmtId="0" fontId="21" fillId="0" borderId="22" xfId="56" applyNumberFormat="1" applyFont="1" applyBorder="1" applyAlignment="1" applyProtection="1">
      <alignment horizontal="center" vertical="center"/>
      <protection locked="0"/>
    </xf>
    <xf numFmtId="0" fontId="21" fillId="0" borderId="21" xfId="56" applyNumberFormat="1" applyFont="1" applyBorder="1" applyAlignment="1" applyProtection="1">
      <alignment horizontal="center" vertical="center"/>
      <protection locked="0"/>
    </xf>
    <xf numFmtId="49" fontId="21" fillId="41" borderId="12" xfId="56" applyNumberFormat="1" applyFont="1" applyFill="1" applyBorder="1" applyAlignment="1" applyProtection="1">
      <alignment horizontal="center" vertical="center" textRotation="90"/>
      <protection locked="0"/>
    </xf>
    <xf numFmtId="49" fontId="21" fillId="41" borderId="13" xfId="56" applyNumberFormat="1" applyFont="1" applyFill="1" applyBorder="1" applyAlignment="1" applyProtection="1">
      <alignment horizontal="center" vertical="center" textRotation="90"/>
      <protection locked="0"/>
    </xf>
    <xf numFmtId="49" fontId="21" fillId="41" borderId="28" xfId="56" applyNumberFormat="1" applyFont="1" applyFill="1" applyBorder="1" applyAlignment="1" applyProtection="1">
      <alignment horizontal="center" vertical="center" textRotation="90"/>
      <protection locked="0"/>
    </xf>
    <xf numFmtId="49" fontId="21" fillId="41" borderId="30" xfId="56" applyNumberFormat="1" applyFont="1" applyFill="1" applyBorder="1" applyAlignment="1" applyProtection="1">
      <alignment horizontal="center" vertical="center" textRotation="90"/>
      <protection locked="0"/>
    </xf>
    <xf numFmtId="49" fontId="21" fillId="0" borderId="20" xfId="56" applyNumberFormat="1" applyFont="1" applyBorder="1" applyAlignment="1" applyProtection="1">
      <alignment horizontal="center" vertical="center"/>
      <protection locked="0"/>
    </xf>
    <xf numFmtId="49" fontId="21" fillId="0" borderId="22" xfId="56" applyNumberFormat="1" applyFont="1" applyBorder="1" applyAlignment="1" applyProtection="1">
      <alignment horizontal="center" vertical="center"/>
      <protection locked="0"/>
    </xf>
    <xf numFmtId="49" fontId="21" fillId="0" borderId="21" xfId="56" applyNumberFormat="1" applyFont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2 2" xfId="55"/>
    <cellStyle name="Обычный 4" xfId="56"/>
    <cellStyle name="Обычный 5" xfId="57"/>
    <cellStyle name="Обычный 5 2" xfId="58"/>
    <cellStyle name="Обычный 5 3" xfId="59"/>
    <cellStyle name="Обычный 6" xfId="60"/>
    <cellStyle name="Обычный 7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8"/>
  <sheetViews>
    <sheetView tabSelected="1" view="pageBreakPreview" zoomScale="90" zoomScaleSheetLayoutView="90" zoomScalePageLayoutView="90" workbookViewId="0" topLeftCell="A1">
      <selection activeCell="P11" sqref="P11"/>
    </sheetView>
  </sheetViews>
  <sheetFormatPr defaultColWidth="8.796875" defaultRowHeight="14.25"/>
  <cols>
    <col min="1" max="1" width="8.8984375" style="11" customWidth="1"/>
    <col min="2" max="2" width="30" style="5" customWidth="1"/>
    <col min="3" max="3" width="9.19921875" style="5" customWidth="1"/>
    <col min="4" max="4" width="7.69921875" style="5" customWidth="1"/>
    <col min="5" max="5" width="6.5" style="5" customWidth="1"/>
    <col min="6" max="6" width="5.796875" style="5" customWidth="1"/>
    <col min="7" max="7" width="5.8984375" style="5" customWidth="1"/>
    <col min="8" max="8" width="6" style="12" customWidth="1"/>
    <col min="9" max="9" width="5.59765625" style="12" customWidth="1"/>
    <col min="10" max="12" width="5.8984375" style="12" customWidth="1"/>
    <col min="13" max="13" width="6" style="12" customWidth="1"/>
    <col min="14" max="16384" width="8.796875" style="5" customWidth="1"/>
  </cols>
  <sheetData>
    <row r="1" spans="1:13" s="1" customFormat="1" ht="18.75">
      <c r="A1" s="144" t="s">
        <v>134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39" customHeight="1">
      <c r="A2" s="127" t="s">
        <v>135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2" customFormat="1" ht="32.25" customHeight="1">
      <c r="A3" s="139" t="s">
        <v>7</v>
      </c>
      <c r="B3" s="139" t="s">
        <v>8</v>
      </c>
      <c r="C3" s="139" t="s">
        <v>9</v>
      </c>
      <c r="D3" s="139" t="s">
        <v>10</v>
      </c>
      <c r="E3" s="139"/>
      <c r="F3" s="139"/>
      <c r="G3" s="139"/>
      <c r="H3" s="149" t="s">
        <v>11</v>
      </c>
      <c r="I3" s="150"/>
      <c r="J3" s="150"/>
      <c r="K3" s="150"/>
      <c r="L3" s="150"/>
      <c r="M3" s="150"/>
    </row>
    <row r="4" spans="1:13" s="2" customFormat="1" ht="18" customHeight="1">
      <c r="A4" s="139"/>
      <c r="B4" s="139"/>
      <c r="C4" s="139"/>
      <c r="D4" s="146" t="s">
        <v>12</v>
      </c>
      <c r="E4" s="146" t="s">
        <v>13</v>
      </c>
      <c r="F4" s="145" t="s">
        <v>14</v>
      </c>
      <c r="G4" s="145"/>
      <c r="H4" s="147" t="s">
        <v>3</v>
      </c>
      <c r="I4" s="148"/>
      <c r="J4" s="151" t="s">
        <v>4</v>
      </c>
      <c r="K4" s="151"/>
      <c r="L4" s="149" t="s">
        <v>5</v>
      </c>
      <c r="M4" s="150"/>
    </row>
    <row r="5" spans="1:14" s="2" customFormat="1" ht="47.25" customHeight="1">
      <c r="A5" s="139"/>
      <c r="B5" s="139"/>
      <c r="C5" s="139"/>
      <c r="D5" s="146"/>
      <c r="E5" s="146"/>
      <c r="F5" s="146" t="s">
        <v>15</v>
      </c>
      <c r="G5" s="146" t="s">
        <v>43</v>
      </c>
      <c r="H5" s="27" t="s">
        <v>46</v>
      </c>
      <c r="I5" s="73" t="s">
        <v>47</v>
      </c>
      <c r="J5" s="75" t="s">
        <v>101</v>
      </c>
      <c r="K5" s="72" t="s">
        <v>48</v>
      </c>
      <c r="L5" s="74" t="s">
        <v>44</v>
      </c>
      <c r="M5" s="74" t="s">
        <v>45</v>
      </c>
      <c r="N5" s="29"/>
    </row>
    <row r="6" spans="1:13" s="2" customFormat="1" ht="42" customHeight="1">
      <c r="A6" s="139"/>
      <c r="B6" s="139"/>
      <c r="C6" s="139"/>
      <c r="D6" s="146"/>
      <c r="E6" s="146"/>
      <c r="F6" s="146"/>
      <c r="G6" s="146"/>
      <c r="H6" s="3" t="s">
        <v>102</v>
      </c>
      <c r="I6" s="36" t="s">
        <v>123</v>
      </c>
      <c r="J6" s="30" t="s">
        <v>102</v>
      </c>
      <c r="K6" s="27" t="s">
        <v>122</v>
      </c>
      <c r="L6" s="37" t="s">
        <v>102</v>
      </c>
      <c r="M6" s="31" t="s">
        <v>121</v>
      </c>
    </row>
    <row r="7" spans="1:14" s="2" customFormat="1" ht="11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4">
        <v>9</v>
      </c>
      <c r="J7" s="14">
        <v>12</v>
      </c>
      <c r="K7" s="15">
        <v>13</v>
      </c>
      <c r="L7" s="15">
        <v>15</v>
      </c>
      <c r="M7" s="15">
        <v>17</v>
      </c>
      <c r="N7" s="2">
        <f>N9+N18+N22</f>
        <v>2052</v>
      </c>
    </row>
    <row r="8" spans="1:14" s="2" customFormat="1" ht="15.75">
      <c r="A8" s="4"/>
      <c r="B8" s="53" t="s">
        <v>16</v>
      </c>
      <c r="C8" s="4" t="s">
        <v>127</v>
      </c>
      <c r="D8" s="4">
        <f>D9+D18+D22</f>
        <v>3078</v>
      </c>
      <c r="E8" s="4">
        <f>E9+E18+E22</f>
        <v>1026</v>
      </c>
      <c r="F8" s="81">
        <f>F9+F18+F22</f>
        <v>2052</v>
      </c>
      <c r="G8" s="4"/>
      <c r="H8" s="4">
        <f>H9+H18+H22</f>
        <v>497</v>
      </c>
      <c r="I8" s="4">
        <f>I9+I18+I22</f>
        <v>614</v>
      </c>
      <c r="J8" s="4">
        <f>J9+J18+J22</f>
        <v>417</v>
      </c>
      <c r="K8" s="4">
        <f>K9+K18+K22</f>
        <v>524</v>
      </c>
      <c r="L8" s="4">
        <f>L9+L18+L22</f>
        <v>0</v>
      </c>
      <c r="M8" s="4">
        <f>M9+M18+M22</f>
        <v>0</v>
      </c>
      <c r="N8" s="2">
        <f>SUM(H8:M8)</f>
        <v>2052</v>
      </c>
    </row>
    <row r="9" spans="1:14" s="1" customFormat="1" ht="33" customHeight="1">
      <c r="A9" s="4" t="s">
        <v>65</v>
      </c>
      <c r="B9" s="16" t="s">
        <v>136</v>
      </c>
      <c r="C9" s="4" t="s">
        <v>128</v>
      </c>
      <c r="D9" s="4">
        <f>E9+F9</f>
        <v>2153</v>
      </c>
      <c r="E9" s="4">
        <f>E10+E11+E12+E13+E14+E15+E16+E17</f>
        <v>718</v>
      </c>
      <c r="F9" s="81">
        <f>F10+F11+F12+F13+F14+F15+F16+F17</f>
        <v>1435</v>
      </c>
      <c r="G9" s="4"/>
      <c r="H9" s="4">
        <f>H10+H11+H12+H13+H14+H15+H16+H17</f>
        <v>351</v>
      </c>
      <c r="I9" s="4">
        <f>I10+I11+I12+I13+I14+I15+I16+I17</f>
        <v>434</v>
      </c>
      <c r="J9" s="4">
        <f>J10+J11+J12+J13+J14+J15+J16+J17</f>
        <v>280</v>
      </c>
      <c r="K9" s="4">
        <f>K10+K11+K12+K13+K14+K15+K16+K17</f>
        <v>370</v>
      </c>
      <c r="L9" s="4">
        <f>L10+L11+L12+L13+L14+L15+L16+L17</f>
        <v>0</v>
      </c>
      <c r="M9" s="4">
        <f>M10+M11+M12+M13+M14+M15+M16+M17</f>
        <v>0</v>
      </c>
      <c r="N9" s="1">
        <f>H9+I9+J9+K9+L9+M9</f>
        <v>1435</v>
      </c>
    </row>
    <row r="10" spans="1:14" ht="28.5" customHeight="1">
      <c r="A10" s="34" t="s">
        <v>106</v>
      </c>
      <c r="B10" s="54" t="s">
        <v>92</v>
      </c>
      <c r="C10" s="55" t="s">
        <v>78</v>
      </c>
      <c r="D10" s="79">
        <f>E10+F10</f>
        <v>279</v>
      </c>
      <c r="E10" s="52">
        <v>93</v>
      </c>
      <c r="F10" s="82">
        <v>186</v>
      </c>
      <c r="G10" s="46"/>
      <c r="H10" s="47">
        <v>34</v>
      </c>
      <c r="I10" s="47">
        <v>45</v>
      </c>
      <c r="J10" s="47">
        <v>34</v>
      </c>
      <c r="K10" s="47">
        <v>73</v>
      </c>
      <c r="L10" s="35">
        <v>0</v>
      </c>
      <c r="M10" s="35">
        <v>0</v>
      </c>
      <c r="N10" s="5">
        <f>M10+L10+K10+J10+I10+H10</f>
        <v>186</v>
      </c>
    </row>
    <row r="11" spans="1:14" ht="28.5" customHeight="1">
      <c r="A11" s="34" t="s">
        <v>107</v>
      </c>
      <c r="B11" s="54" t="s">
        <v>93</v>
      </c>
      <c r="C11" s="56" t="s">
        <v>70</v>
      </c>
      <c r="D11" s="79">
        <f aca="true" t="shared" si="0" ref="D11:D17">E11+F11</f>
        <v>333</v>
      </c>
      <c r="E11" s="52">
        <v>111</v>
      </c>
      <c r="F11" s="82">
        <v>222</v>
      </c>
      <c r="G11" s="46"/>
      <c r="H11" s="47">
        <v>60</v>
      </c>
      <c r="I11" s="47">
        <v>67</v>
      </c>
      <c r="J11" s="47">
        <v>59</v>
      </c>
      <c r="K11" s="47">
        <v>36</v>
      </c>
      <c r="L11" s="35">
        <v>0</v>
      </c>
      <c r="M11" s="35">
        <v>0</v>
      </c>
      <c r="N11" s="5">
        <f aca="true" t="shared" si="1" ref="N11:N17">M11+L11+K11+J11+I11+H11</f>
        <v>222</v>
      </c>
    </row>
    <row r="12" spans="1:14" ht="24" customHeight="1">
      <c r="A12" s="34" t="s">
        <v>108</v>
      </c>
      <c r="B12" s="54" t="s">
        <v>17</v>
      </c>
      <c r="C12" s="57" t="s">
        <v>69</v>
      </c>
      <c r="D12" s="79">
        <f t="shared" si="0"/>
        <v>279</v>
      </c>
      <c r="E12" s="52">
        <v>93</v>
      </c>
      <c r="F12" s="82">
        <v>186</v>
      </c>
      <c r="G12" s="46"/>
      <c r="H12" s="47">
        <v>34</v>
      </c>
      <c r="I12" s="47">
        <v>63</v>
      </c>
      <c r="J12" s="47">
        <v>34</v>
      </c>
      <c r="K12" s="47">
        <v>55</v>
      </c>
      <c r="L12" s="35">
        <v>0</v>
      </c>
      <c r="M12" s="35">
        <v>0</v>
      </c>
      <c r="N12" s="5">
        <f t="shared" si="1"/>
        <v>186</v>
      </c>
    </row>
    <row r="13" spans="1:14" ht="33.75" customHeight="1">
      <c r="A13" s="34" t="s">
        <v>109</v>
      </c>
      <c r="B13" s="54" t="s">
        <v>18</v>
      </c>
      <c r="C13" s="57" t="s">
        <v>70</v>
      </c>
      <c r="D13" s="79">
        <f t="shared" si="0"/>
        <v>308</v>
      </c>
      <c r="E13" s="98">
        <v>103</v>
      </c>
      <c r="F13" s="82">
        <v>205</v>
      </c>
      <c r="G13" s="46"/>
      <c r="H13" s="95">
        <v>51</v>
      </c>
      <c r="I13" s="95">
        <v>69</v>
      </c>
      <c r="J13" s="95">
        <v>34</v>
      </c>
      <c r="K13" s="95">
        <v>51</v>
      </c>
      <c r="L13" s="35">
        <v>0</v>
      </c>
      <c r="M13" s="35">
        <v>0</v>
      </c>
      <c r="N13" s="5">
        <f t="shared" si="1"/>
        <v>205</v>
      </c>
    </row>
    <row r="14" spans="1:14" ht="26.25" customHeight="1">
      <c r="A14" s="34" t="s">
        <v>110</v>
      </c>
      <c r="B14" s="54" t="s">
        <v>20</v>
      </c>
      <c r="C14" s="57" t="s">
        <v>58</v>
      </c>
      <c r="D14" s="79">
        <f>E14+F14</f>
        <v>162</v>
      </c>
      <c r="E14" s="98">
        <v>54</v>
      </c>
      <c r="F14" s="82">
        <v>108</v>
      </c>
      <c r="G14" s="46"/>
      <c r="H14" s="95">
        <v>34</v>
      </c>
      <c r="I14" s="95">
        <v>40</v>
      </c>
      <c r="J14" s="95">
        <v>34</v>
      </c>
      <c r="K14" s="95">
        <v>0</v>
      </c>
      <c r="L14" s="35">
        <v>0</v>
      </c>
      <c r="M14" s="35">
        <v>0</v>
      </c>
      <c r="N14" s="5">
        <f t="shared" si="1"/>
        <v>108</v>
      </c>
    </row>
    <row r="15" spans="1:14" ht="26.25" customHeight="1">
      <c r="A15" s="34" t="s">
        <v>111</v>
      </c>
      <c r="B15" s="54" t="s">
        <v>94</v>
      </c>
      <c r="C15" s="55" t="s">
        <v>69</v>
      </c>
      <c r="D15" s="79">
        <f>E15+F15</f>
        <v>482</v>
      </c>
      <c r="E15" s="98">
        <v>161</v>
      </c>
      <c r="F15" s="82">
        <v>321</v>
      </c>
      <c r="G15" s="46"/>
      <c r="H15" s="95">
        <v>68</v>
      </c>
      <c r="I15" s="95">
        <v>104</v>
      </c>
      <c r="J15" s="95">
        <v>51</v>
      </c>
      <c r="K15" s="95">
        <v>98</v>
      </c>
      <c r="L15" s="35">
        <v>0</v>
      </c>
      <c r="M15" s="35">
        <v>0</v>
      </c>
      <c r="N15" s="5">
        <f t="shared" si="1"/>
        <v>321</v>
      </c>
    </row>
    <row r="16" spans="1:14" ht="24.75" customHeight="1">
      <c r="A16" s="34" t="s">
        <v>112</v>
      </c>
      <c r="B16" s="54" t="s">
        <v>19</v>
      </c>
      <c r="C16" s="57" t="s">
        <v>118</v>
      </c>
      <c r="D16" s="79">
        <f>E16+F16</f>
        <v>256</v>
      </c>
      <c r="E16" s="98">
        <v>85</v>
      </c>
      <c r="F16" s="82">
        <v>171</v>
      </c>
      <c r="G16" s="46"/>
      <c r="H16" s="95">
        <v>34</v>
      </c>
      <c r="I16" s="95">
        <v>46</v>
      </c>
      <c r="J16" s="95">
        <v>34</v>
      </c>
      <c r="K16" s="95">
        <v>57</v>
      </c>
      <c r="L16" s="35">
        <v>0</v>
      </c>
      <c r="M16" s="35">
        <v>0</v>
      </c>
      <c r="N16" s="5">
        <f t="shared" si="1"/>
        <v>171</v>
      </c>
    </row>
    <row r="17" spans="1:14" ht="24.75" customHeight="1">
      <c r="A17" s="71" t="s">
        <v>113</v>
      </c>
      <c r="B17" s="54" t="s">
        <v>95</v>
      </c>
      <c r="C17" s="56" t="s">
        <v>63</v>
      </c>
      <c r="D17" s="79">
        <f t="shared" si="0"/>
        <v>54</v>
      </c>
      <c r="E17" s="47">
        <v>18</v>
      </c>
      <c r="F17" s="83">
        <v>36</v>
      </c>
      <c r="G17" s="46"/>
      <c r="H17" s="47">
        <v>36</v>
      </c>
      <c r="I17" s="47">
        <v>0</v>
      </c>
      <c r="J17" s="47">
        <v>0</v>
      </c>
      <c r="K17" s="33">
        <v>0</v>
      </c>
      <c r="L17" s="35">
        <v>0</v>
      </c>
      <c r="M17" s="35">
        <v>0</v>
      </c>
      <c r="N17" s="5">
        <f t="shared" si="1"/>
        <v>36</v>
      </c>
    </row>
    <row r="18" spans="1:14" s="1" customFormat="1" ht="39" customHeight="1">
      <c r="A18" s="4" t="s">
        <v>65</v>
      </c>
      <c r="B18" s="53" t="s">
        <v>66</v>
      </c>
      <c r="C18" s="4" t="s">
        <v>99</v>
      </c>
      <c r="D18" s="22">
        <f>E18+F18</f>
        <v>817</v>
      </c>
      <c r="E18" s="22">
        <f>E19+E20+E21</f>
        <v>272</v>
      </c>
      <c r="F18" s="84">
        <f>F19+F20+F21</f>
        <v>545</v>
      </c>
      <c r="G18" s="22"/>
      <c r="H18" s="22">
        <f>H19+H20+H21</f>
        <v>112</v>
      </c>
      <c r="I18" s="22">
        <f>I19+I20+I21</f>
        <v>142</v>
      </c>
      <c r="J18" s="22">
        <f>J19+J20+J21</f>
        <v>137</v>
      </c>
      <c r="K18" s="22">
        <f>K19+K20+K21</f>
        <v>154</v>
      </c>
      <c r="L18" s="22">
        <f>L19+L20+L21</f>
        <v>0</v>
      </c>
      <c r="M18" s="22">
        <f>M19+M20+M21</f>
        <v>0</v>
      </c>
      <c r="N18" s="1">
        <f>H18+I18+J18+K18+L18+M18</f>
        <v>545</v>
      </c>
    </row>
    <row r="19" spans="1:14" ht="24" customHeight="1">
      <c r="A19" s="34" t="s">
        <v>114</v>
      </c>
      <c r="B19" s="54" t="s">
        <v>42</v>
      </c>
      <c r="C19" s="56" t="s">
        <v>70</v>
      </c>
      <c r="D19" s="80">
        <f>E19+F19</f>
        <v>256</v>
      </c>
      <c r="E19" s="95">
        <v>85</v>
      </c>
      <c r="F19" s="97">
        <v>171</v>
      </c>
      <c r="G19" s="46"/>
      <c r="H19" s="95">
        <v>34</v>
      </c>
      <c r="I19" s="95">
        <v>51</v>
      </c>
      <c r="J19" s="95">
        <v>52</v>
      </c>
      <c r="K19" s="95">
        <v>34</v>
      </c>
      <c r="L19" s="35">
        <v>0</v>
      </c>
      <c r="M19" s="35">
        <v>0</v>
      </c>
      <c r="N19" s="5">
        <f>H19+I19+J19+K19+L19+M19</f>
        <v>171</v>
      </c>
    </row>
    <row r="20" spans="1:16" ht="27" customHeight="1">
      <c r="A20" s="34" t="s">
        <v>115</v>
      </c>
      <c r="B20" s="54" t="s">
        <v>67</v>
      </c>
      <c r="C20" s="57" t="s">
        <v>70</v>
      </c>
      <c r="D20" s="80">
        <f>E20+F20</f>
        <v>237</v>
      </c>
      <c r="E20" s="95">
        <v>79</v>
      </c>
      <c r="F20" s="97">
        <v>158</v>
      </c>
      <c r="G20" s="46"/>
      <c r="H20" s="95">
        <v>34</v>
      </c>
      <c r="I20" s="95">
        <v>31</v>
      </c>
      <c r="J20" s="95">
        <v>34</v>
      </c>
      <c r="K20" s="95">
        <v>59</v>
      </c>
      <c r="L20" s="35">
        <v>0</v>
      </c>
      <c r="M20" s="35">
        <v>0</v>
      </c>
      <c r="N20" s="5">
        <f>H20+I20+J20+K20+L20+M20</f>
        <v>158</v>
      </c>
      <c r="P20" s="40"/>
    </row>
    <row r="21" spans="1:16" ht="28.5" customHeight="1">
      <c r="A21" s="34" t="s">
        <v>116</v>
      </c>
      <c r="B21" s="54" t="s">
        <v>41</v>
      </c>
      <c r="C21" s="55" t="s">
        <v>69</v>
      </c>
      <c r="D21" s="80">
        <f>E21+F21</f>
        <v>324</v>
      </c>
      <c r="E21" s="95">
        <v>108</v>
      </c>
      <c r="F21" s="97">
        <v>216</v>
      </c>
      <c r="G21" s="46"/>
      <c r="H21" s="95">
        <v>44</v>
      </c>
      <c r="I21" s="95">
        <v>60</v>
      </c>
      <c r="J21" s="95">
        <v>51</v>
      </c>
      <c r="K21" s="95">
        <v>61</v>
      </c>
      <c r="L21" s="35">
        <v>0</v>
      </c>
      <c r="M21" s="35">
        <v>0</v>
      </c>
      <c r="N21" s="5">
        <f>H21+I21+J21+K21+L21+M21</f>
        <v>216</v>
      </c>
      <c r="P21" s="40"/>
    </row>
    <row r="22" spans="1:14" ht="26.25" customHeight="1">
      <c r="A22" s="4" t="s">
        <v>65</v>
      </c>
      <c r="B22" s="53" t="s">
        <v>77</v>
      </c>
      <c r="C22" s="42" t="s">
        <v>100</v>
      </c>
      <c r="D22" s="4">
        <f>E22+F22</f>
        <v>108</v>
      </c>
      <c r="E22" s="22">
        <f>E23+E24</f>
        <v>36</v>
      </c>
      <c r="F22" s="84">
        <f>F23+F24</f>
        <v>72</v>
      </c>
      <c r="G22" s="4"/>
      <c r="H22" s="22">
        <f>H23+H24</f>
        <v>34</v>
      </c>
      <c r="I22" s="22">
        <f>I23+I24</f>
        <v>38</v>
      </c>
      <c r="J22" s="22">
        <f>J23+J24</f>
        <v>0</v>
      </c>
      <c r="K22" s="22">
        <f>K23+K24</f>
        <v>0</v>
      </c>
      <c r="L22" s="22">
        <f>L23+L24</f>
        <v>0</v>
      </c>
      <c r="M22" s="22">
        <f>M23+M24</f>
        <v>0</v>
      </c>
      <c r="N22" s="5">
        <f>H22+I22+J22+K22+L22+M22</f>
        <v>72</v>
      </c>
    </row>
    <row r="23" spans="1:14" ht="22.5" customHeight="1">
      <c r="A23" s="34" t="s">
        <v>117</v>
      </c>
      <c r="B23" s="54" t="s">
        <v>96</v>
      </c>
      <c r="C23" s="47" t="s">
        <v>59</v>
      </c>
      <c r="D23" s="79">
        <f>E23+F23</f>
        <v>108</v>
      </c>
      <c r="E23" s="33">
        <v>36</v>
      </c>
      <c r="F23" s="85">
        <v>72</v>
      </c>
      <c r="G23" s="46"/>
      <c r="H23" s="33">
        <v>34</v>
      </c>
      <c r="I23" s="33">
        <v>38</v>
      </c>
      <c r="J23" s="33">
        <v>0</v>
      </c>
      <c r="K23" s="33">
        <v>0</v>
      </c>
      <c r="L23" s="35">
        <v>0</v>
      </c>
      <c r="M23" s="35">
        <v>0</v>
      </c>
      <c r="N23" s="5">
        <f>H23+I23+J23+K23+L23+M23</f>
        <v>72</v>
      </c>
    </row>
    <row r="24" spans="1:14" ht="25.5" customHeight="1">
      <c r="A24" s="34"/>
      <c r="B24" s="58" t="s">
        <v>87</v>
      </c>
      <c r="C24" s="56"/>
      <c r="D24" s="79">
        <v>0</v>
      </c>
      <c r="E24" s="45">
        <v>0</v>
      </c>
      <c r="F24" s="82">
        <v>0</v>
      </c>
      <c r="G24" s="35"/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5">
        <f>H24+I24+J24+K24+L24+M24</f>
        <v>0</v>
      </c>
    </row>
    <row r="25" spans="1:14" ht="31.5" customHeight="1">
      <c r="A25" s="22" t="s">
        <v>21</v>
      </c>
      <c r="B25" s="17" t="s">
        <v>50</v>
      </c>
      <c r="C25" s="22" t="s">
        <v>120</v>
      </c>
      <c r="D25" s="22">
        <f>E25+F25</f>
        <v>468</v>
      </c>
      <c r="E25" s="22">
        <f>E26+E27+E28+E29+E30+E31+E32+E33</f>
        <v>156</v>
      </c>
      <c r="F25" s="84">
        <f>F26+F27+F28+F29+F30+F31+F32+F33</f>
        <v>312</v>
      </c>
      <c r="G25" s="22"/>
      <c r="H25" s="22">
        <f>H26+H27+H28+H29+H30+H31+H32+H33</f>
        <v>115</v>
      </c>
      <c r="I25" s="22">
        <f>I26+I27+I28+I29+I30+I31+I32+I33</f>
        <v>99</v>
      </c>
      <c r="J25" s="22">
        <f>J26+J27+J28+J29+J30+J31+J32+J33</f>
        <v>32</v>
      </c>
      <c r="K25" s="22">
        <f>K26+K27+K28+K29+K30+K31+K32+K33</f>
        <v>0</v>
      </c>
      <c r="L25" s="22">
        <f>L26+L27+L28+L29+L30+L31+L32+L33</f>
        <v>34</v>
      </c>
      <c r="M25" s="22">
        <f>M26+M27+M28+M29+M30+M31+M32+M33</f>
        <v>32</v>
      </c>
      <c r="N25" s="5">
        <f>H25+I25+J25+K25+L25+M25</f>
        <v>312</v>
      </c>
    </row>
    <row r="26" spans="1:14" ht="27" customHeight="1">
      <c r="A26" s="49" t="s">
        <v>71</v>
      </c>
      <c r="B26" s="49" t="s">
        <v>55</v>
      </c>
      <c r="C26" s="47" t="s">
        <v>59</v>
      </c>
      <c r="D26" s="80">
        <f>F26+E26</f>
        <v>66</v>
      </c>
      <c r="E26" s="47">
        <v>22</v>
      </c>
      <c r="F26" s="83">
        <v>44</v>
      </c>
      <c r="G26" s="47"/>
      <c r="H26" s="47">
        <v>22</v>
      </c>
      <c r="I26" s="47">
        <v>22</v>
      </c>
      <c r="J26" s="47">
        <v>0</v>
      </c>
      <c r="K26" s="47">
        <v>0</v>
      </c>
      <c r="L26" s="47">
        <v>0</v>
      </c>
      <c r="M26" s="47">
        <v>0</v>
      </c>
      <c r="N26" s="5">
        <f>M26+L26+K26+J26+I26+H26</f>
        <v>44</v>
      </c>
    </row>
    <row r="27" spans="1:14" ht="24.75" customHeight="1">
      <c r="A27" s="49" t="s">
        <v>137</v>
      </c>
      <c r="B27" s="49" t="s">
        <v>79</v>
      </c>
      <c r="C27" s="49" t="s">
        <v>64</v>
      </c>
      <c r="D27" s="80">
        <f aca="true" t="shared" si="2" ref="D27:D33">F27+E27</f>
        <v>93</v>
      </c>
      <c r="E27" s="47">
        <v>31</v>
      </c>
      <c r="F27" s="83">
        <v>62</v>
      </c>
      <c r="G27" s="47"/>
      <c r="H27" s="47">
        <v>20</v>
      </c>
      <c r="I27" s="47">
        <v>42</v>
      </c>
      <c r="J27" s="47">
        <v>0</v>
      </c>
      <c r="K27" s="47">
        <v>0</v>
      </c>
      <c r="L27" s="47">
        <v>0</v>
      </c>
      <c r="M27" s="47">
        <v>0</v>
      </c>
      <c r="N27" s="5">
        <f aca="true" t="shared" si="3" ref="N27:N33">M27+L27+K27+J27+I27+H27</f>
        <v>62</v>
      </c>
    </row>
    <row r="28" spans="1:14" ht="34.5" customHeight="1">
      <c r="A28" s="49" t="s">
        <v>138</v>
      </c>
      <c r="B28" s="49" t="s">
        <v>139</v>
      </c>
      <c r="C28" s="47" t="s">
        <v>59</v>
      </c>
      <c r="D28" s="80">
        <f t="shared" si="2"/>
        <v>54</v>
      </c>
      <c r="E28" s="47">
        <v>18</v>
      </c>
      <c r="F28" s="83">
        <v>36</v>
      </c>
      <c r="G28" s="47"/>
      <c r="H28" s="47">
        <v>18</v>
      </c>
      <c r="I28" s="47">
        <v>18</v>
      </c>
      <c r="J28" s="47">
        <v>0</v>
      </c>
      <c r="K28" s="47">
        <v>0</v>
      </c>
      <c r="L28" s="47">
        <v>0</v>
      </c>
      <c r="M28" s="47">
        <v>0</v>
      </c>
      <c r="N28" s="5">
        <f t="shared" si="3"/>
        <v>36</v>
      </c>
    </row>
    <row r="29" spans="1:14" ht="25.5" customHeight="1">
      <c r="A29" s="49" t="s">
        <v>72</v>
      </c>
      <c r="B29" s="49" t="s">
        <v>54</v>
      </c>
      <c r="C29" s="47" t="s">
        <v>61</v>
      </c>
      <c r="D29" s="80">
        <f t="shared" si="2"/>
        <v>60</v>
      </c>
      <c r="E29" s="47">
        <v>20</v>
      </c>
      <c r="F29" s="83">
        <v>40</v>
      </c>
      <c r="G29" s="47"/>
      <c r="H29" s="47">
        <v>23</v>
      </c>
      <c r="I29" s="47">
        <v>17</v>
      </c>
      <c r="J29" s="47">
        <v>0</v>
      </c>
      <c r="K29" s="47">
        <v>0</v>
      </c>
      <c r="L29" s="47">
        <v>0</v>
      </c>
      <c r="M29" s="47">
        <v>0</v>
      </c>
      <c r="N29" s="5">
        <f t="shared" si="3"/>
        <v>40</v>
      </c>
    </row>
    <row r="30" spans="1:14" ht="23.25" customHeight="1">
      <c r="A30" s="49" t="s">
        <v>73</v>
      </c>
      <c r="B30" s="49" t="s">
        <v>80</v>
      </c>
      <c r="C30" s="47" t="s">
        <v>119</v>
      </c>
      <c r="D30" s="80">
        <f t="shared" si="2"/>
        <v>48</v>
      </c>
      <c r="E30" s="47">
        <v>16</v>
      </c>
      <c r="F30" s="83">
        <v>32</v>
      </c>
      <c r="G30" s="47"/>
      <c r="H30" s="47">
        <v>32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5">
        <f t="shared" si="3"/>
        <v>32</v>
      </c>
    </row>
    <row r="31" spans="1:14" ht="23.25" customHeight="1">
      <c r="A31" s="49" t="s">
        <v>74</v>
      </c>
      <c r="B31" s="49" t="s">
        <v>22</v>
      </c>
      <c r="C31" s="49" t="s">
        <v>62</v>
      </c>
      <c r="D31" s="80">
        <f t="shared" si="2"/>
        <v>48</v>
      </c>
      <c r="E31" s="47">
        <v>16</v>
      </c>
      <c r="F31" s="83">
        <v>32</v>
      </c>
      <c r="G31" s="47"/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32</v>
      </c>
      <c r="N31" s="5">
        <f t="shared" si="3"/>
        <v>32</v>
      </c>
    </row>
    <row r="32" spans="1:14" ht="23.25" customHeight="1">
      <c r="A32" s="77" t="s">
        <v>104</v>
      </c>
      <c r="B32" s="77" t="s">
        <v>103</v>
      </c>
      <c r="C32" s="76" t="s">
        <v>58</v>
      </c>
      <c r="D32" s="80">
        <f t="shared" si="2"/>
        <v>48</v>
      </c>
      <c r="E32" s="76">
        <v>16</v>
      </c>
      <c r="F32" s="83">
        <v>32</v>
      </c>
      <c r="G32" s="76"/>
      <c r="H32" s="76">
        <v>0</v>
      </c>
      <c r="I32" s="76">
        <v>0</v>
      </c>
      <c r="J32" s="76">
        <v>32</v>
      </c>
      <c r="K32" s="76">
        <v>0</v>
      </c>
      <c r="L32" s="76">
        <v>0</v>
      </c>
      <c r="M32" s="76">
        <v>0</v>
      </c>
      <c r="N32" s="5">
        <f t="shared" si="3"/>
        <v>32</v>
      </c>
    </row>
    <row r="33" spans="1:14" s="13" customFormat="1" ht="24" customHeight="1">
      <c r="A33" s="99" t="s">
        <v>105</v>
      </c>
      <c r="B33" s="99" t="s">
        <v>133</v>
      </c>
      <c r="C33" s="94" t="s">
        <v>57</v>
      </c>
      <c r="D33" s="80">
        <f t="shared" si="2"/>
        <v>51</v>
      </c>
      <c r="E33" s="93">
        <v>17</v>
      </c>
      <c r="F33" s="83">
        <v>34</v>
      </c>
      <c r="G33" s="78"/>
      <c r="H33" s="78">
        <v>0</v>
      </c>
      <c r="I33" s="78">
        <v>0</v>
      </c>
      <c r="J33" s="78">
        <v>0</v>
      </c>
      <c r="K33" s="78">
        <v>0</v>
      </c>
      <c r="L33" s="78">
        <v>34</v>
      </c>
      <c r="M33" s="78">
        <v>0</v>
      </c>
      <c r="N33" s="5">
        <f t="shared" si="3"/>
        <v>34</v>
      </c>
    </row>
    <row r="34" spans="1:14" ht="29.25" customHeight="1">
      <c r="A34" s="20" t="s">
        <v>23</v>
      </c>
      <c r="B34" s="59" t="s">
        <v>24</v>
      </c>
      <c r="C34" s="21" t="s">
        <v>131</v>
      </c>
      <c r="D34" s="23">
        <f>E34+F34</f>
        <v>2072</v>
      </c>
      <c r="E34" s="23">
        <f>E35+E57</f>
        <v>260</v>
      </c>
      <c r="F34" s="86">
        <f>F35+F57</f>
        <v>1812</v>
      </c>
      <c r="G34" s="23"/>
      <c r="H34" s="43">
        <f>H35+H57</f>
        <v>0</v>
      </c>
      <c r="I34" s="43">
        <f>I35+I57</f>
        <v>115</v>
      </c>
      <c r="J34" s="43">
        <f>J35+J57</f>
        <v>163</v>
      </c>
      <c r="K34" s="43">
        <f>K35+K57</f>
        <v>232</v>
      </c>
      <c r="L34" s="43">
        <f>L35+L57</f>
        <v>560</v>
      </c>
      <c r="M34" s="43">
        <f>M35+M57</f>
        <v>742</v>
      </c>
      <c r="N34" s="90">
        <f>M34+L34+K34+J34+I34+H34</f>
        <v>1812</v>
      </c>
    </row>
    <row r="35" spans="1:14" ht="30" customHeight="1">
      <c r="A35" s="18" t="s">
        <v>25</v>
      </c>
      <c r="B35" s="60" t="s">
        <v>26</v>
      </c>
      <c r="C35" s="21" t="s">
        <v>129</v>
      </c>
      <c r="D35" s="41">
        <f>E35+F35</f>
        <v>1992</v>
      </c>
      <c r="E35" s="41">
        <f>E36+E42+E50+E52</f>
        <v>220</v>
      </c>
      <c r="F35" s="87">
        <f>F36+F42+F50</f>
        <v>1772</v>
      </c>
      <c r="G35" s="41"/>
      <c r="H35" s="41">
        <f>H36+H42+H50</f>
        <v>0</v>
      </c>
      <c r="I35" s="41">
        <f>I36+I42+I50</f>
        <v>115</v>
      </c>
      <c r="J35" s="41">
        <f>J36+J42+J50</f>
        <v>163</v>
      </c>
      <c r="K35" s="41">
        <f>K36+K42+K50</f>
        <v>232</v>
      </c>
      <c r="L35" s="41">
        <f>L36+L42+L50</f>
        <v>544</v>
      </c>
      <c r="M35" s="41">
        <f>M36+M42+M50</f>
        <v>718</v>
      </c>
      <c r="N35" s="90">
        <f>M35+L35+K35+J35+I35+H35</f>
        <v>1772</v>
      </c>
    </row>
    <row r="36" spans="1:14" ht="79.5" customHeight="1">
      <c r="A36" s="100" t="s">
        <v>27</v>
      </c>
      <c r="B36" s="100" t="s">
        <v>53</v>
      </c>
      <c r="C36" s="91" t="s">
        <v>125</v>
      </c>
      <c r="D36" s="91">
        <f>E36+F36</f>
        <v>841</v>
      </c>
      <c r="E36" s="91">
        <f>E37+E39+E40+E41</f>
        <v>76</v>
      </c>
      <c r="F36" s="84">
        <f>F37+F39+F40+F41</f>
        <v>765</v>
      </c>
      <c r="G36" s="84"/>
      <c r="H36" s="84">
        <f>H37+H39+H40+H41</f>
        <v>0</v>
      </c>
      <c r="I36" s="84">
        <f>I37+I39+I40+I41</f>
        <v>115</v>
      </c>
      <c r="J36" s="88">
        <f>J37+J39+J40+J41</f>
        <v>163</v>
      </c>
      <c r="K36" s="88">
        <f>K37+K39+K40+K41</f>
        <v>207</v>
      </c>
      <c r="L36" s="88">
        <f>L37+L39+L40+L41</f>
        <v>280</v>
      </c>
      <c r="M36" s="88">
        <f>M37+M39+M40+M41</f>
        <v>0</v>
      </c>
      <c r="N36" s="5">
        <f>M36+L36+K36+J36+I36+H36</f>
        <v>765</v>
      </c>
    </row>
    <row r="37" spans="1:13" ht="15" customHeight="1">
      <c r="A37" s="140" t="s">
        <v>140</v>
      </c>
      <c r="B37" s="143" t="s">
        <v>81</v>
      </c>
      <c r="C37" s="140" t="s">
        <v>124</v>
      </c>
      <c r="D37" s="136">
        <v>75</v>
      </c>
      <c r="E37" s="136">
        <v>21</v>
      </c>
      <c r="F37" s="142">
        <v>42</v>
      </c>
      <c r="G37" s="136"/>
      <c r="H37" s="130">
        <v>0</v>
      </c>
      <c r="I37" s="136">
        <v>25</v>
      </c>
      <c r="J37" s="130">
        <v>17</v>
      </c>
      <c r="K37" s="136">
        <v>0</v>
      </c>
      <c r="L37" s="136">
        <v>0</v>
      </c>
      <c r="M37" s="137">
        <v>0</v>
      </c>
    </row>
    <row r="38" spans="1:14" ht="15.75" customHeight="1">
      <c r="A38" s="141"/>
      <c r="B38" s="143"/>
      <c r="C38" s="141"/>
      <c r="D38" s="136"/>
      <c r="E38" s="136"/>
      <c r="F38" s="142"/>
      <c r="G38" s="136"/>
      <c r="H38" s="132"/>
      <c r="I38" s="136"/>
      <c r="J38" s="132"/>
      <c r="K38" s="136"/>
      <c r="L38" s="136"/>
      <c r="M38" s="138"/>
      <c r="N38" s="5">
        <f>M37+L37+K37+J37+I37+H37</f>
        <v>42</v>
      </c>
    </row>
    <row r="39" spans="1:14" ht="47.25">
      <c r="A39" s="50" t="s">
        <v>141</v>
      </c>
      <c r="B39" s="49" t="s">
        <v>82</v>
      </c>
      <c r="C39" s="47" t="s">
        <v>60</v>
      </c>
      <c r="D39" s="47">
        <f>E39+F39</f>
        <v>166</v>
      </c>
      <c r="E39" s="47">
        <v>55</v>
      </c>
      <c r="F39" s="83">
        <v>111</v>
      </c>
      <c r="G39" s="47"/>
      <c r="H39" s="47">
        <v>0</v>
      </c>
      <c r="I39" s="47">
        <v>18</v>
      </c>
      <c r="J39" s="47">
        <v>38</v>
      </c>
      <c r="K39" s="47">
        <v>27</v>
      </c>
      <c r="L39" s="47">
        <v>28</v>
      </c>
      <c r="M39" s="48">
        <v>0</v>
      </c>
      <c r="N39" s="5">
        <f>M39+L39+K39+J39+I39+H39</f>
        <v>111</v>
      </c>
    </row>
    <row r="40" spans="1:14" ht="25.5" customHeight="1">
      <c r="A40" s="49" t="s">
        <v>28</v>
      </c>
      <c r="B40" s="49" t="s">
        <v>0</v>
      </c>
      <c r="C40" s="47" t="s">
        <v>57</v>
      </c>
      <c r="D40" s="47">
        <f>E40+F40</f>
        <v>288</v>
      </c>
      <c r="E40" s="47">
        <v>0</v>
      </c>
      <c r="F40" s="83">
        <v>288</v>
      </c>
      <c r="G40" s="47"/>
      <c r="H40" s="47">
        <v>0</v>
      </c>
      <c r="I40" s="47">
        <v>72</v>
      </c>
      <c r="J40" s="47">
        <v>108</v>
      </c>
      <c r="K40" s="47">
        <v>72</v>
      </c>
      <c r="L40" s="47">
        <v>36</v>
      </c>
      <c r="M40" s="48">
        <v>0</v>
      </c>
      <c r="N40" s="5">
        <f>M40+L40+K40+J40+I40+H40</f>
        <v>288</v>
      </c>
    </row>
    <row r="41" spans="1:14" ht="27.75" customHeight="1">
      <c r="A41" s="49" t="s">
        <v>29</v>
      </c>
      <c r="B41" s="49" t="s">
        <v>1</v>
      </c>
      <c r="C41" s="19" t="s">
        <v>57</v>
      </c>
      <c r="D41" s="47">
        <f>E41+F41</f>
        <v>324</v>
      </c>
      <c r="E41" s="47">
        <v>0</v>
      </c>
      <c r="F41" s="83">
        <v>324</v>
      </c>
      <c r="G41" s="47"/>
      <c r="H41" s="47">
        <v>0</v>
      </c>
      <c r="I41" s="47">
        <v>0</v>
      </c>
      <c r="J41" s="39">
        <v>0</v>
      </c>
      <c r="K41" s="47">
        <v>108</v>
      </c>
      <c r="L41" s="47">
        <v>216</v>
      </c>
      <c r="M41" s="48">
        <v>0</v>
      </c>
      <c r="N41" s="5">
        <f>M41+L41+K41+J41+I41+H41</f>
        <v>324</v>
      </c>
    </row>
    <row r="42" spans="1:13" ht="15" customHeight="1">
      <c r="A42" s="152" t="s">
        <v>30</v>
      </c>
      <c r="B42" s="152" t="s">
        <v>52</v>
      </c>
      <c r="C42" s="135" t="s">
        <v>85</v>
      </c>
      <c r="D42" s="135">
        <f>E42+F42</f>
        <v>642</v>
      </c>
      <c r="E42" s="135">
        <f>E44+E46+E47+E48</f>
        <v>70</v>
      </c>
      <c r="F42" s="135">
        <f>F44+F46+F47+F48</f>
        <v>572</v>
      </c>
      <c r="G42" s="135"/>
      <c r="H42" s="135">
        <f>H44+H46+H47+H48</f>
        <v>0</v>
      </c>
      <c r="I42" s="135">
        <f>I44+I46+I47+I48</f>
        <v>0</v>
      </c>
      <c r="J42" s="135">
        <f>J44+J46+J47+J48</f>
        <v>0</v>
      </c>
      <c r="K42" s="135">
        <f>K44+K46+K47+K48</f>
        <v>25</v>
      </c>
      <c r="L42" s="135">
        <f>L44+L46+L47+L48</f>
        <v>193</v>
      </c>
      <c r="M42" s="135">
        <f>M44+M46+M47+M48</f>
        <v>354</v>
      </c>
    </row>
    <row r="43" spans="1:14" ht="15.75" customHeight="1">
      <c r="A43" s="152"/>
      <c r="B43" s="152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5">
        <f>M42+L42+K42+J42+I42+H42</f>
        <v>572</v>
      </c>
    </row>
    <row r="44" spans="1:13" ht="15.75" customHeight="1">
      <c r="A44" s="140" t="s">
        <v>90</v>
      </c>
      <c r="B44" s="143" t="s">
        <v>83</v>
      </c>
      <c r="C44" s="136" t="s">
        <v>60</v>
      </c>
      <c r="D44" s="136">
        <f>E44+F44</f>
        <v>105</v>
      </c>
      <c r="E44" s="136">
        <v>35</v>
      </c>
      <c r="F44" s="142">
        <v>70</v>
      </c>
      <c r="G44" s="136"/>
      <c r="H44" s="130">
        <v>0</v>
      </c>
      <c r="I44" s="136">
        <v>0</v>
      </c>
      <c r="J44" s="130">
        <v>0</v>
      </c>
      <c r="K44" s="136">
        <v>25</v>
      </c>
      <c r="L44" s="136">
        <v>45</v>
      </c>
      <c r="M44" s="137">
        <v>0</v>
      </c>
    </row>
    <row r="45" spans="1:14" ht="21" customHeight="1">
      <c r="A45" s="141"/>
      <c r="B45" s="143"/>
      <c r="C45" s="136"/>
      <c r="D45" s="136"/>
      <c r="E45" s="136"/>
      <c r="F45" s="142"/>
      <c r="G45" s="136"/>
      <c r="H45" s="132"/>
      <c r="I45" s="136"/>
      <c r="J45" s="132"/>
      <c r="K45" s="136"/>
      <c r="L45" s="136"/>
      <c r="M45" s="138"/>
      <c r="N45" s="5">
        <f>M44+L44+K44+J44+I44+H44</f>
        <v>70</v>
      </c>
    </row>
    <row r="46" spans="1:14" ht="15.75">
      <c r="A46" s="49" t="s">
        <v>142</v>
      </c>
      <c r="B46" s="49" t="s">
        <v>84</v>
      </c>
      <c r="C46" s="19" t="s">
        <v>126</v>
      </c>
      <c r="D46" s="47">
        <f>E46+F46</f>
        <v>105</v>
      </c>
      <c r="E46" s="47">
        <v>35</v>
      </c>
      <c r="F46" s="83">
        <v>70</v>
      </c>
      <c r="G46" s="47"/>
      <c r="H46" s="47">
        <v>0</v>
      </c>
      <c r="I46" s="47">
        <v>0</v>
      </c>
      <c r="J46" s="47">
        <v>0</v>
      </c>
      <c r="K46" s="47">
        <v>0</v>
      </c>
      <c r="L46" s="47">
        <v>40</v>
      </c>
      <c r="M46" s="95">
        <v>30</v>
      </c>
      <c r="N46" s="5">
        <f>M46+L46+K46+J46+I46+H46</f>
        <v>70</v>
      </c>
    </row>
    <row r="47" spans="1:14" ht="23.25" customHeight="1">
      <c r="A47" s="49" t="s">
        <v>31</v>
      </c>
      <c r="B47" s="49" t="s">
        <v>0</v>
      </c>
      <c r="C47" s="19" t="s">
        <v>62</v>
      </c>
      <c r="D47" s="47">
        <f>E47+F47</f>
        <v>216</v>
      </c>
      <c r="E47" s="47">
        <v>0</v>
      </c>
      <c r="F47" s="83">
        <v>216</v>
      </c>
      <c r="G47" s="47"/>
      <c r="H47" s="47">
        <v>0</v>
      </c>
      <c r="I47" s="47">
        <v>0</v>
      </c>
      <c r="J47" s="47">
        <v>0</v>
      </c>
      <c r="K47" s="47">
        <v>0</v>
      </c>
      <c r="L47" s="47">
        <v>108</v>
      </c>
      <c r="M47" s="95">
        <v>108</v>
      </c>
      <c r="N47" s="5">
        <f>M47+L47+K47+J47+I47+H47</f>
        <v>216</v>
      </c>
    </row>
    <row r="48" spans="1:17" ht="17.25" customHeight="1">
      <c r="A48" s="143" t="s">
        <v>32</v>
      </c>
      <c r="B48" s="143" t="s">
        <v>1</v>
      </c>
      <c r="C48" s="136" t="s">
        <v>62</v>
      </c>
      <c r="D48" s="130">
        <f>E48+F48</f>
        <v>216</v>
      </c>
      <c r="E48" s="136">
        <v>0</v>
      </c>
      <c r="F48" s="142">
        <v>216</v>
      </c>
      <c r="G48" s="136"/>
      <c r="H48" s="130">
        <v>0</v>
      </c>
      <c r="I48" s="136">
        <v>0</v>
      </c>
      <c r="J48" s="130">
        <v>0</v>
      </c>
      <c r="K48" s="130">
        <v>0</v>
      </c>
      <c r="L48" s="136">
        <v>0</v>
      </c>
      <c r="M48" s="133">
        <v>216</v>
      </c>
      <c r="Q48" s="28"/>
    </row>
    <row r="49" spans="1:18" ht="9.75" customHeight="1">
      <c r="A49" s="143"/>
      <c r="B49" s="143"/>
      <c r="C49" s="136"/>
      <c r="D49" s="132"/>
      <c r="E49" s="136"/>
      <c r="F49" s="142"/>
      <c r="G49" s="136"/>
      <c r="H49" s="132"/>
      <c r="I49" s="136"/>
      <c r="J49" s="132"/>
      <c r="K49" s="132"/>
      <c r="L49" s="136"/>
      <c r="M49" s="134"/>
      <c r="N49" s="5">
        <f>M48+L48+K48+J48+I48+H48</f>
        <v>216</v>
      </c>
      <c r="R49" s="65"/>
    </row>
    <row r="50" spans="1:13" ht="17.25" customHeight="1">
      <c r="A50" s="152" t="s">
        <v>33</v>
      </c>
      <c r="B50" s="152" t="s">
        <v>51</v>
      </c>
      <c r="C50" s="135" t="s">
        <v>68</v>
      </c>
      <c r="D50" s="135">
        <f>E50+F50</f>
        <v>472</v>
      </c>
      <c r="E50" s="135">
        <f>E52+E55+E56</f>
        <v>37</v>
      </c>
      <c r="F50" s="135">
        <f>F52+F55+F56</f>
        <v>435</v>
      </c>
      <c r="G50" s="135"/>
      <c r="H50" s="135">
        <f>H52+H55+H56</f>
        <v>0</v>
      </c>
      <c r="I50" s="135">
        <f>I52+I55+I56</f>
        <v>0</v>
      </c>
      <c r="J50" s="135">
        <f>J52+J55+J56</f>
        <v>0</v>
      </c>
      <c r="K50" s="135">
        <f>K52+K55+K56</f>
        <v>0</v>
      </c>
      <c r="L50" s="135">
        <f>L52+L55+L56</f>
        <v>71</v>
      </c>
      <c r="M50" s="135">
        <f>M52+M55+M56</f>
        <v>364</v>
      </c>
    </row>
    <row r="51" spans="1:14" ht="18" customHeight="1">
      <c r="A51" s="152"/>
      <c r="B51" s="152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5">
        <f>M50+L50+K50+J50++H50</f>
        <v>435</v>
      </c>
    </row>
    <row r="52" spans="1:14" ht="33" customHeight="1">
      <c r="A52" s="143" t="s">
        <v>91</v>
      </c>
      <c r="B52" s="143" t="s">
        <v>56</v>
      </c>
      <c r="C52" s="130" t="s">
        <v>126</v>
      </c>
      <c r="D52" s="136">
        <f>E52+F52</f>
        <v>112</v>
      </c>
      <c r="E52" s="136">
        <v>37</v>
      </c>
      <c r="F52" s="142">
        <v>75</v>
      </c>
      <c r="G52" s="130"/>
      <c r="H52" s="130">
        <v>0</v>
      </c>
      <c r="I52" s="130">
        <v>0</v>
      </c>
      <c r="J52" s="130">
        <v>0</v>
      </c>
      <c r="K52" s="130">
        <v>0</v>
      </c>
      <c r="L52" s="130">
        <v>35</v>
      </c>
      <c r="M52" s="130">
        <v>40</v>
      </c>
      <c r="N52" s="5">
        <f>M52+L52+K52+J52+I52+H52</f>
        <v>75</v>
      </c>
    </row>
    <row r="53" spans="1:13" ht="12" customHeight="1">
      <c r="A53" s="143"/>
      <c r="B53" s="143"/>
      <c r="C53" s="131"/>
      <c r="D53" s="136"/>
      <c r="E53" s="136"/>
      <c r="F53" s="142"/>
      <c r="G53" s="131"/>
      <c r="H53" s="131"/>
      <c r="I53" s="131"/>
      <c r="J53" s="131"/>
      <c r="K53" s="131"/>
      <c r="L53" s="131"/>
      <c r="M53" s="131"/>
    </row>
    <row r="54" spans="1:14" ht="5.25" customHeight="1">
      <c r="A54" s="143"/>
      <c r="B54" s="143"/>
      <c r="C54" s="132"/>
      <c r="D54" s="136"/>
      <c r="E54" s="136"/>
      <c r="F54" s="142"/>
      <c r="G54" s="132"/>
      <c r="H54" s="132"/>
      <c r="I54" s="132"/>
      <c r="J54" s="132"/>
      <c r="K54" s="132"/>
      <c r="L54" s="132"/>
      <c r="M54" s="132"/>
      <c r="N54" s="5">
        <f>M54+L54+K54+J54+I54+H54</f>
        <v>0</v>
      </c>
    </row>
    <row r="55" spans="1:14" ht="23.25" customHeight="1">
      <c r="A55" s="49" t="s">
        <v>34</v>
      </c>
      <c r="B55" s="49" t="s">
        <v>0</v>
      </c>
      <c r="C55" s="19" t="s">
        <v>62</v>
      </c>
      <c r="D55" s="47">
        <v>144</v>
      </c>
      <c r="E55" s="47">
        <v>0</v>
      </c>
      <c r="F55" s="83">
        <v>144</v>
      </c>
      <c r="G55" s="47"/>
      <c r="H55" s="47">
        <v>0</v>
      </c>
      <c r="I55" s="47">
        <v>0</v>
      </c>
      <c r="J55" s="47">
        <v>0</v>
      </c>
      <c r="K55" s="47">
        <v>0</v>
      </c>
      <c r="L55" s="95">
        <v>36</v>
      </c>
      <c r="M55" s="95">
        <v>108</v>
      </c>
      <c r="N55" s="5">
        <f>M55+L55+K55+J55+I55+H55</f>
        <v>144</v>
      </c>
    </row>
    <row r="56" spans="1:14" ht="21" customHeight="1">
      <c r="A56" s="49" t="s">
        <v>35</v>
      </c>
      <c r="B56" s="49" t="s">
        <v>1</v>
      </c>
      <c r="C56" s="19" t="s">
        <v>62</v>
      </c>
      <c r="D56" s="47">
        <f>E56+F56</f>
        <v>216</v>
      </c>
      <c r="E56" s="47">
        <v>0</v>
      </c>
      <c r="F56" s="83">
        <v>216</v>
      </c>
      <c r="G56" s="47"/>
      <c r="H56" s="47">
        <v>0</v>
      </c>
      <c r="I56" s="47">
        <v>0</v>
      </c>
      <c r="J56" s="47">
        <v>0</v>
      </c>
      <c r="K56" s="47">
        <v>0</v>
      </c>
      <c r="L56" s="95">
        <v>0</v>
      </c>
      <c r="M56" s="95">
        <v>216</v>
      </c>
      <c r="N56" s="5">
        <f>M56+L56+K56+J56+I56+H56</f>
        <v>216</v>
      </c>
    </row>
    <row r="57" spans="1:14" ht="27" customHeight="1">
      <c r="A57" s="96" t="s">
        <v>36</v>
      </c>
      <c r="B57" s="96" t="s">
        <v>19</v>
      </c>
      <c r="C57" s="19" t="s">
        <v>130</v>
      </c>
      <c r="D57" s="48">
        <f>E57+F57</f>
        <v>80</v>
      </c>
      <c r="E57" s="47">
        <v>40</v>
      </c>
      <c r="F57" s="84">
        <v>40</v>
      </c>
      <c r="G57" s="47"/>
      <c r="H57" s="47">
        <v>0</v>
      </c>
      <c r="I57" s="47">
        <v>0</v>
      </c>
      <c r="J57" s="47">
        <v>0</v>
      </c>
      <c r="K57" s="47">
        <v>0</v>
      </c>
      <c r="L57" s="95">
        <v>16</v>
      </c>
      <c r="M57" s="95">
        <v>24</v>
      </c>
      <c r="N57" s="5">
        <f>M57+L57+K57+J57+I57+H57</f>
        <v>40</v>
      </c>
    </row>
    <row r="58" spans="1:14" ht="30.75" customHeight="1">
      <c r="A58" s="17"/>
      <c r="B58" s="26" t="s">
        <v>40</v>
      </c>
      <c r="C58" s="24" t="s">
        <v>132</v>
      </c>
      <c r="D58" s="44">
        <f>E58+F58</f>
        <v>5870</v>
      </c>
      <c r="E58" s="44">
        <f>E8+E25+E34</f>
        <v>1442</v>
      </c>
      <c r="F58" s="89">
        <f>F59+F60+F34+F25+F8</f>
        <v>4428</v>
      </c>
      <c r="G58" s="25"/>
      <c r="H58" s="25">
        <f>H34+H25+H8</f>
        <v>612</v>
      </c>
      <c r="I58" s="25">
        <f>I34+I25+I8</f>
        <v>828</v>
      </c>
      <c r="J58" s="25">
        <f>J34+J25+J8</f>
        <v>612</v>
      </c>
      <c r="K58" s="25">
        <f>K34+K25+K8</f>
        <v>756</v>
      </c>
      <c r="L58" s="25">
        <f>L8+L25+L34</f>
        <v>594</v>
      </c>
      <c r="M58" s="25">
        <f>M34+M25+M8</f>
        <v>774</v>
      </c>
      <c r="N58" s="90">
        <f>H58+I58+J58+K58+L58+M58</f>
        <v>4176</v>
      </c>
    </row>
    <row r="59" spans="1:14" ht="25.5" customHeight="1">
      <c r="A59" s="7" t="s">
        <v>75</v>
      </c>
      <c r="B59" s="16" t="s">
        <v>2</v>
      </c>
      <c r="C59" s="4"/>
      <c r="D59" s="7"/>
      <c r="E59" s="7"/>
      <c r="F59" s="81">
        <v>180</v>
      </c>
      <c r="G59" s="7"/>
      <c r="H59" s="7">
        <v>0</v>
      </c>
      <c r="I59" s="7">
        <v>36</v>
      </c>
      <c r="J59" s="7">
        <v>0</v>
      </c>
      <c r="K59" s="7">
        <v>108</v>
      </c>
      <c r="L59" s="7">
        <v>18</v>
      </c>
      <c r="M59" s="7">
        <v>18</v>
      </c>
      <c r="N59" s="5">
        <f>M59+L59+K59+J59+I59+H59</f>
        <v>180</v>
      </c>
    </row>
    <row r="60" spans="1:14" ht="26.25" customHeight="1">
      <c r="A60" s="7" t="s">
        <v>76</v>
      </c>
      <c r="B60" s="16" t="s">
        <v>88</v>
      </c>
      <c r="C60" s="4"/>
      <c r="D60" s="7"/>
      <c r="E60" s="7"/>
      <c r="F60" s="81">
        <v>72</v>
      </c>
      <c r="G60" s="7"/>
      <c r="H60" s="7"/>
      <c r="I60" s="7"/>
      <c r="J60" s="7"/>
      <c r="K60" s="7"/>
      <c r="L60" s="7"/>
      <c r="M60" s="7">
        <v>72</v>
      </c>
      <c r="N60" s="5">
        <f>M60</f>
        <v>72</v>
      </c>
    </row>
    <row r="61" spans="1:15" ht="44.25" customHeight="1" thickBot="1">
      <c r="A61" s="157" t="s">
        <v>86</v>
      </c>
      <c r="B61" s="157"/>
      <c r="C61" s="157"/>
      <c r="D61" s="157"/>
      <c r="E61" s="157"/>
      <c r="F61" s="158" t="s">
        <v>6</v>
      </c>
      <c r="G61" s="68" t="s">
        <v>49</v>
      </c>
      <c r="H61" s="92"/>
      <c r="I61" s="92"/>
      <c r="J61" s="92"/>
      <c r="K61" s="92"/>
      <c r="L61" s="92"/>
      <c r="M61" s="92"/>
      <c r="N61" s="5">
        <f>H61+I61+J61+K61+L61+M61</f>
        <v>0</v>
      </c>
      <c r="O61" s="90">
        <f>N61+N60+N59</f>
        <v>252</v>
      </c>
    </row>
    <row r="62" spans="1:15" ht="31.5" customHeight="1" thickBot="1" thickTop="1">
      <c r="A62" s="153" t="s">
        <v>89</v>
      </c>
      <c r="B62" s="153"/>
      <c r="C62" s="153"/>
      <c r="D62" s="153"/>
      <c r="E62" s="153"/>
      <c r="F62" s="159"/>
      <c r="G62" s="69" t="s">
        <v>37</v>
      </c>
      <c r="H62" s="6"/>
      <c r="I62" s="6"/>
      <c r="J62" s="6"/>
      <c r="K62" s="6"/>
      <c r="L62" s="6"/>
      <c r="M62" s="6"/>
      <c r="O62" s="5">
        <f>N61+N60+N59</f>
        <v>252</v>
      </c>
    </row>
    <row r="63" spans="1:13" ht="42" customHeight="1" thickBot="1" thickTop="1">
      <c r="A63" s="155"/>
      <c r="B63" s="155"/>
      <c r="C63" s="155"/>
      <c r="D63" s="51"/>
      <c r="E63" s="51"/>
      <c r="F63" s="159"/>
      <c r="G63" s="69" t="s">
        <v>38</v>
      </c>
      <c r="H63" s="8"/>
      <c r="I63" s="8"/>
      <c r="J63" s="8"/>
      <c r="K63" s="8"/>
      <c r="L63" s="8"/>
      <c r="M63" s="8"/>
    </row>
    <row r="64" spans="1:13" ht="33.75" customHeight="1" hidden="1" thickBot="1" thickTop="1">
      <c r="A64" s="153"/>
      <c r="B64" s="153"/>
      <c r="C64" s="153"/>
      <c r="D64" s="153"/>
      <c r="E64" s="153"/>
      <c r="F64" s="159"/>
      <c r="G64" s="161" t="s">
        <v>97</v>
      </c>
      <c r="H64" s="128">
        <v>0</v>
      </c>
      <c r="I64" s="128">
        <v>2</v>
      </c>
      <c r="J64" s="63"/>
      <c r="K64" s="128">
        <v>4</v>
      </c>
      <c r="L64" s="128">
        <v>2</v>
      </c>
      <c r="M64" s="32"/>
    </row>
    <row r="65" spans="1:13" ht="40.5" customHeight="1" thickBot="1" thickTop="1">
      <c r="A65" s="154"/>
      <c r="B65" s="154"/>
      <c r="C65" s="154"/>
      <c r="D65" s="51"/>
      <c r="E65" s="51"/>
      <c r="F65" s="159"/>
      <c r="G65" s="162"/>
      <c r="H65" s="129"/>
      <c r="I65" s="129"/>
      <c r="J65" s="64">
        <v>0</v>
      </c>
      <c r="K65" s="129"/>
      <c r="L65" s="129"/>
      <c r="M65" s="32">
        <v>2</v>
      </c>
    </row>
    <row r="66" spans="1:16" ht="50.25" customHeight="1" thickBot="1" thickTop="1">
      <c r="A66" s="9"/>
      <c r="B66" s="9"/>
      <c r="C66" s="51"/>
      <c r="D66" s="9"/>
      <c r="E66" s="51"/>
      <c r="F66" s="159"/>
      <c r="G66" s="70" t="s">
        <v>98</v>
      </c>
      <c r="H66" s="10">
        <v>2</v>
      </c>
      <c r="I66" s="10">
        <v>3</v>
      </c>
      <c r="J66" s="10">
        <v>3</v>
      </c>
      <c r="K66" s="10">
        <v>4</v>
      </c>
      <c r="L66" s="10">
        <v>3</v>
      </c>
      <c r="M66" s="10">
        <v>5</v>
      </c>
      <c r="P66" s="66"/>
    </row>
    <row r="67" spans="1:13" ht="34.5" customHeight="1" thickBot="1" thickTop="1">
      <c r="A67" s="38"/>
      <c r="B67" s="61"/>
      <c r="C67" s="156"/>
      <c r="D67" s="156"/>
      <c r="E67" s="62"/>
      <c r="F67" s="160"/>
      <c r="G67" s="67" t="s">
        <v>39</v>
      </c>
      <c r="H67" s="6"/>
      <c r="I67" s="6"/>
      <c r="J67" s="6"/>
      <c r="K67" s="6"/>
      <c r="L67" s="6"/>
      <c r="M67" s="6"/>
    </row>
    <row r="68" spans="8:14" ht="15.75" thickTop="1">
      <c r="H68" s="12">
        <v>612</v>
      </c>
      <c r="I68" s="12">
        <v>864</v>
      </c>
      <c r="J68" s="12">
        <v>612</v>
      </c>
      <c r="K68" s="12">
        <v>864</v>
      </c>
      <c r="L68" s="12">
        <v>612</v>
      </c>
      <c r="M68" s="12">
        <v>864</v>
      </c>
      <c r="N68" s="5">
        <f>SUM(H68:M68)</f>
        <v>4428</v>
      </c>
    </row>
  </sheetData>
  <sheetProtection/>
  <mergeCells count="105">
    <mergeCell ref="F61:F67"/>
    <mergeCell ref="M52:M54"/>
    <mergeCell ref="G52:G54"/>
    <mergeCell ref="G64:G65"/>
    <mergeCell ref="H64:H65"/>
    <mergeCell ref="I64:I65"/>
    <mergeCell ref="K64:K65"/>
    <mergeCell ref="K48:K49"/>
    <mergeCell ref="K50:K51"/>
    <mergeCell ref="I52:I54"/>
    <mergeCell ref="G48:G49"/>
    <mergeCell ref="H48:H49"/>
    <mergeCell ref="H52:H54"/>
    <mergeCell ref="H50:H51"/>
    <mergeCell ref="I50:I51"/>
    <mergeCell ref="J52:J54"/>
    <mergeCell ref="G50:G51"/>
    <mergeCell ref="F48:F49"/>
    <mergeCell ref="F52:F54"/>
    <mergeCell ref="A64:E64"/>
    <mergeCell ref="A65:C65"/>
    <mergeCell ref="A62:E62"/>
    <mergeCell ref="A63:C63"/>
    <mergeCell ref="C67:D67"/>
    <mergeCell ref="A48:A49"/>
    <mergeCell ref="B48:B49"/>
    <mergeCell ref="C48:C49"/>
    <mergeCell ref="E48:E49"/>
    <mergeCell ref="D52:D54"/>
    <mergeCell ref="E52:E54"/>
    <mergeCell ref="A50:A51"/>
    <mergeCell ref="A61:E61"/>
    <mergeCell ref="D48:D49"/>
    <mergeCell ref="A52:A54"/>
    <mergeCell ref="B52:B54"/>
    <mergeCell ref="C52:C54"/>
    <mergeCell ref="B50:B51"/>
    <mergeCell ref="D50:D51"/>
    <mergeCell ref="C50:C51"/>
    <mergeCell ref="E50:E51"/>
    <mergeCell ref="J37:J38"/>
    <mergeCell ref="J42:J43"/>
    <mergeCell ref="I37:I38"/>
    <mergeCell ref="B37:B38"/>
    <mergeCell ref="A1:M1"/>
    <mergeCell ref="D3:G3"/>
    <mergeCell ref="F4:G4"/>
    <mergeCell ref="G5:G6"/>
    <mergeCell ref="B3:B6"/>
    <mergeCell ref="C3:C6"/>
    <mergeCell ref="D4:D6"/>
    <mergeCell ref="E4:E6"/>
    <mergeCell ref="F5:F6"/>
    <mergeCell ref="H4:I4"/>
    <mergeCell ref="H3:M3"/>
    <mergeCell ref="L4:M4"/>
    <mergeCell ref="J4:K4"/>
    <mergeCell ref="G42:G43"/>
    <mergeCell ref="H42:H43"/>
    <mergeCell ref="I42:I43"/>
    <mergeCell ref="C37:C38"/>
    <mergeCell ref="A42:A43"/>
    <mergeCell ref="B42:B43"/>
    <mergeCell ref="C42:C43"/>
    <mergeCell ref="A37:A38"/>
    <mergeCell ref="H37:H38"/>
    <mergeCell ref="E44:E45"/>
    <mergeCell ref="F44:F45"/>
    <mergeCell ref="G44:G45"/>
    <mergeCell ref="H44:H45"/>
    <mergeCell ref="I44:I45"/>
    <mergeCell ref="D37:D38"/>
    <mergeCell ref="B44:B45"/>
    <mergeCell ref="E37:E38"/>
    <mergeCell ref="F37:F38"/>
    <mergeCell ref="G37:G38"/>
    <mergeCell ref="D44:D45"/>
    <mergeCell ref="C44:C45"/>
    <mergeCell ref="D42:D43"/>
    <mergeCell ref="E42:E43"/>
    <mergeCell ref="F42:F43"/>
    <mergeCell ref="A2:M2"/>
    <mergeCell ref="L64:L65"/>
    <mergeCell ref="L52:L54"/>
    <mergeCell ref="K52:K54"/>
    <mergeCell ref="M48:M49"/>
    <mergeCell ref="M50:M51"/>
    <mergeCell ref="J48:J49"/>
    <mergeCell ref="J50:J51"/>
    <mergeCell ref="L50:L51"/>
    <mergeCell ref="K44:K45"/>
    <mergeCell ref="L44:L45"/>
    <mergeCell ref="M44:M45"/>
    <mergeCell ref="L48:L49"/>
    <mergeCell ref="J44:J45"/>
    <mergeCell ref="K42:K43"/>
    <mergeCell ref="L42:L43"/>
    <mergeCell ref="K37:K38"/>
    <mergeCell ref="L37:L38"/>
    <mergeCell ref="M37:M38"/>
    <mergeCell ref="M42:M43"/>
    <mergeCell ref="F50:F51"/>
    <mergeCell ref="I48:I49"/>
    <mergeCell ref="A3:A6"/>
    <mergeCell ref="A44:A45"/>
  </mergeCells>
  <printOptions/>
  <pageMargins left="0.7086614173228347" right="0.31496062992125984" top="0.15748031496062992" bottom="0.1968503937007874" header="0" footer="0"/>
  <pageSetup horizontalDpi="600" verticalDpi="600" orientation="landscape" paperSize="9" scale="58" r:id="rId1"/>
  <rowBreaks count="1" manualBreakCount="1">
    <brk id="3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189"/>
  <sheetViews>
    <sheetView zoomScalePageLayoutView="0" workbookViewId="0" topLeftCell="A1">
      <selection activeCell="BK65" sqref="BK65"/>
    </sheetView>
  </sheetViews>
  <sheetFormatPr defaultColWidth="8.796875" defaultRowHeight="13.5" customHeight="1"/>
  <cols>
    <col min="1" max="1" width="3.8984375" style="102" customWidth="1"/>
    <col min="2" max="68" width="2" style="102" customWidth="1"/>
    <col min="69" max="16384" width="8.796875" style="102" customWidth="1"/>
  </cols>
  <sheetData>
    <row r="1" spans="1:34" ht="7.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17" ht="19.5" customHeight="1">
      <c r="A2" s="191" t="s">
        <v>143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53" ht="11.25" customHeight="1">
      <c r="A3" s="175" t="s">
        <v>144</v>
      </c>
      <c r="B3" s="175" t="s">
        <v>145</v>
      </c>
      <c r="C3" s="175"/>
      <c r="D3" s="175"/>
      <c r="E3" s="175"/>
      <c r="F3" s="192" t="s">
        <v>146</v>
      </c>
      <c r="G3" s="194" t="s">
        <v>147</v>
      </c>
      <c r="H3" s="195"/>
      <c r="I3" s="195"/>
      <c r="J3" s="196"/>
      <c r="K3" s="197" t="s">
        <v>148</v>
      </c>
      <c r="L3" s="198"/>
      <c r="M3" s="198"/>
      <c r="N3" s="199"/>
      <c r="O3" s="200" t="s">
        <v>149</v>
      </c>
      <c r="P3" s="103" t="s">
        <v>150</v>
      </c>
      <c r="Q3" s="103"/>
      <c r="R3" s="104"/>
      <c r="S3" s="192" t="s">
        <v>151</v>
      </c>
      <c r="T3" s="194" t="s">
        <v>152</v>
      </c>
      <c r="U3" s="195"/>
      <c r="V3" s="195"/>
      <c r="W3" s="196"/>
      <c r="X3" s="200" t="s">
        <v>153</v>
      </c>
      <c r="Y3" s="195" t="s">
        <v>154</v>
      </c>
      <c r="Z3" s="195"/>
      <c r="AA3" s="196"/>
      <c r="AB3" s="202" t="s">
        <v>155</v>
      </c>
      <c r="AC3" s="197" t="s">
        <v>156</v>
      </c>
      <c r="AD3" s="198"/>
      <c r="AE3" s="199"/>
      <c r="AF3" s="192" t="s">
        <v>157</v>
      </c>
      <c r="AG3" s="175" t="s">
        <v>158</v>
      </c>
      <c r="AH3" s="175"/>
      <c r="AI3" s="175"/>
      <c r="AJ3" s="192" t="s">
        <v>159</v>
      </c>
      <c r="AK3" s="175" t="s">
        <v>160</v>
      </c>
      <c r="AL3" s="175"/>
      <c r="AM3" s="175"/>
      <c r="AN3" s="175"/>
      <c r="AO3" s="202" t="s">
        <v>161</v>
      </c>
      <c r="AP3" s="204" t="s">
        <v>162</v>
      </c>
      <c r="AQ3" s="205"/>
      <c r="AR3" s="206"/>
      <c r="AS3" s="192" t="s">
        <v>163</v>
      </c>
      <c r="AT3" s="197" t="s">
        <v>164</v>
      </c>
      <c r="AU3" s="198"/>
      <c r="AV3" s="198"/>
      <c r="AW3" s="199"/>
      <c r="AX3" s="197" t="s">
        <v>165</v>
      </c>
      <c r="AY3" s="198"/>
      <c r="AZ3" s="198"/>
      <c r="BA3" s="199"/>
    </row>
    <row r="4" spans="1:53" ht="60.75" customHeight="1">
      <c r="A4" s="175"/>
      <c r="B4" s="105" t="s">
        <v>166</v>
      </c>
      <c r="C4" s="105" t="s">
        <v>167</v>
      </c>
      <c r="D4" s="105" t="s">
        <v>168</v>
      </c>
      <c r="E4" s="105" t="s">
        <v>169</v>
      </c>
      <c r="F4" s="193"/>
      <c r="G4" s="105" t="s">
        <v>170</v>
      </c>
      <c r="H4" s="105" t="s">
        <v>171</v>
      </c>
      <c r="I4" s="105" t="s">
        <v>172</v>
      </c>
      <c r="J4" s="106" t="s">
        <v>173</v>
      </c>
      <c r="K4" s="105" t="s">
        <v>174</v>
      </c>
      <c r="L4" s="105" t="s">
        <v>175</v>
      </c>
      <c r="M4" s="105" t="s">
        <v>176</v>
      </c>
      <c r="N4" s="105" t="s">
        <v>177</v>
      </c>
      <c r="O4" s="201"/>
      <c r="P4" s="107" t="s">
        <v>167</v>
      </c>
      <c r="Q4" s="105" t="s">
        <v>168</v>
      </c>
      <c r="R4" s="105" t="s">
        <v>169</v>
      </c>
      <c r="S4" s="193"/>
      <c r="T4" s="105" t="s">
        <v>178</v>
      </c>
      <c r="U4" s="105" t="s">
        <v>179</v>
      </c>
      <c r="V4" s="105" t="s">
        <v>180</v>
      </c>
      <c r="W4" s="106" t="s">
        <v>181</v>
      </c>
      <c r="X4" s="201"/>
      <c r="Y4" s="108" t="s">
        <v>182</v>
      </c>
      <c r="Z4" s="109" t="s">
        <v>183</v>
      </c>
      <c r="AA4" s="110" t="s">
        <v>184</v>
      </c>
      <c r="AB4" s="203"/>
      <c r="AC4" s="105" t="s">
        <v>182</v>
      </c>
      <c r="AD4" s="105" t="s">
        <v>183</v>
      </c>
      <c r="AE4" s="105" t="s">
        <v>184</v>
      </c>
      <c r="AF4" s="193"/>
      <c r="AG4" s="105" t="s">
        <v>170</v>
      </c>
      <c r="AH4" s="105" t="s">
        <v>171</v>
      </c>
      <c r="AI4" s="105" t="s">
        <v>172</v>
      </c>
      <c r="AJ4" s="193"/>
      <c r="AK4" s="105" t="s">
        <v>185</v>
      </c>
      <c r="AL4" s="105" t="s">
        <v>186</v>
      </c>
      <c r="AM4" s="105" t="s">
        <v>187</v>
      </c>
      <c r="AN4" s="105" t="s">
        <v>188</v>
      </c>
      <c r="AO4" s="203"/>
      <c r="AP4" s="105" t="s">
        <v>167</v>
      </c>
      <c r="AQ4" s="105" t="s">
        <v>168</v>
      </c>
      <c r="AR4" s="105" t="s">
        <v>169</v>
      </c>
      <c r="AS4" s="193"/>
      <c r="AT4" s="111" t="s">
        <v>170</v>
      </c>
      <c r="AU4" s="111" t="s">
        <v>171</v>
      </c>
      <c r="AV4" s="111" t="s">
        <v>172</v>
      </c>
      <c r="AW4" s="112" t="s">
        <v>173</v>
      </c>
      <c r="AX4" s="105" t="s">
        <v>174</v>
      </c>
      <c r="AY4" s="105" t="s">
        <v>175</v>
      </c>
      <c r="AZ4" s="105" t="s">
        <v>176</v>
      </c>
      <c r="BA4" s="113" t="s">
        <v>189</v>
      </c>
    </row>
    <row r="5" spans="1:53" ht="9.75" customHeight="1">
      <c r="A5" s="175"/>
      <c r="B5" s="114" t="s">
        <v>190</v>
      </c>
      <c r="C5" s="114" t="s">
        <v>191</v>
      </c>
      <c r="D5" s="114" t="s">
        <v>192</v>
      </c>
      <c r="E5" s="114" t="s">
        <v>193</v>
      </c>
      <c r="F5" s="114" t="s">
        <v>194</v>
      </c>
      <c r="G5" s="114" t="s">
        <v>195</v>
      </c>
      <c r="H5" s="114" t="s">
        <v>196</v>
      </c>
      <c r="I5" s="114" t="s">
        <v>197</v>
      </c>
      <c r="J5" s="114" t="s">
        <v>198</v>
      </c>
      <c r="K5" s="114" t="s">
        <v>199</v>
      </c>
      <c r="L5" s="114" t="s">
        <v>200</v>
      </c>
      <c r="M5" s="114" t="s">
        <v>201</v>
      </c>
      <c r="N5" s="114" t="s">
        <v>202</v>
      </c>
      <c r="O5" s="114" t="s">
        <v>203</v>
      </c>
      <c r="P5" s="114" t="s">
        <v>204</v>
      </c>
      <c r="Q5" s="114" t="s">
        <v>205</v>
      </c>
      <c r="R5" s="114" t="s">
        <v>206</v>
      </c>
      <c r="S5" s="114" t="s">
        <v>207</v>
      </c>
      <c r="T5" s="114" t="s">
        <v>208</v>
      </c>
      <c r="U5" s="114" t="s">
        <v>209</v>
      </c>
      <c r="V5" s="114" t="s">
        <v>210</v>
      </c>
      <c r="W5" s="114" t="s">
        <v>211</v>
      </c>
      <c r="X5" s="114" t="s">
        <v>212</v>
      </c>
      <c r="Y5" s="114" t="s">
        <v>213</v>
      </c>
      <c r="Z5" s="114" t="s">
        <v>214</v>
      </c>
      <c r="AA5" s="114" t="s">
        <v>215</v>
      </c>
      <c r="AB5" s="114" t="s">
        <v>216</v>
      </c>
      <c r="AC5" s="114" t="s">
        <v>217</v>
      </c>
      <c r="AD5" s="114" t="s">
        <v>218</v>
      </c>
      <c r="AE5" s="114" t="s">
        <v>219</v>
      </c>
      <c r="AF5" s="114" t="s">
        <v>220</v>
      </c>
      <c r="AG5" s="114" t="s">
        <v>221</v>
      </c>
      <c r="AH5" s="114" t="s">
        <v>222</v>
      </c>
      <c r="AI5" s="114" t="s">
        <v>223</v>
      </c>
      <c r="AJ5" s="114" t="s">
        <v>224</v>
      </c>
      <c r="AK5" s="114" t="s">
        <v>225</v>
      </c>
      <c r="AL5" s="114" t="s">
        <v>226</v>
      </c>
      <c r="AM5" s="114" t="s">
        <v>227</v>
      </c>
      <c r="AN5" s="114" t="s">
        <v>228</v>
      </c>
      <c r="AO5" s="114" t="s">
        <v>229</v>
      </c>
      <c r="AP5" s="114" t="s">
        <v>230</v>
      </c>
      <c r="AQ5" s="114" t="s">
        <v>231</v>
      </c>
      <c r="AR5" s="114" t="s">
        <v>232</v>
      </c>
      <c r="AS5" s="114" t="s">
        <v>233</v>
      </c>
      <c r="AT5" s="114" t="s">
        <v>234</v>
      </c>
      <c r="AU5" s="114" t="s">
        <v>235</v>
      </c>
      <c r="AV5" s="114" t="s">
        <v>236</v>
      </c>
      <c r="AW5" s="114" t="s">
        <v>237</v>
      </c>
      <c r="AX5" s="114" t="s">
        <v>238</v>
      </c>
      <c r="AY5" s="114" t="s">
        <v>239</v>
      </c>
      <c r="AZ5" s="114" t="s">
        <v>240</v>
      </c>
      <c r="BA5" s="115" t="s">
        <v>241</v>
      </c>
    </row>
    <row r="6" spans="1:53" ht="13.5" customHeight="1" hidden="1">
      <c r="A6" s="114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</row>
    <row r="7" spans="1:53" ht="13.5" customHeight="1" hidden="1">
      <c r="A7" s="183" t="s">
        <v>242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90"/>
    </row>
    <row r="8" spans="1:53" ht="13.5" customHeight="1" hidden="1">
      <c r="A8" s="183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90"/>
    </row>
    <row r="9" spans="1:2" ht="13.5" customHeight="1" hidden="1">
      <c r="A9" s="114"/>
      <c r="B9" s="101"/>
    </row>
    <row r="10" spans="1:55" ht="13.5" customHeight="1" hidden="1">
      <c r="A10" s="183" t="s">
        <v>243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16"/>
      <c r="BC10" s="101"/>
    </row>
    <row r="11" spans="1:53" ht="13.5" customHeight="1" hidden="1">
      <c r="A11" s="183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</row>
    <row r="12" spans="1:53" ht="13.5" customHeight="1" hidden="1">
      <c r="A12" s="114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</row>
    <row r="13" spans="1:64" ht="13.5" customHeight="1" hidden="1">
      <c r="A13" s="183" t="s">
        <v>244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16"/>
      <c r="BC13" s="101"/>
      <c r="BD13" s="116"/>
      <c r="BE13" s="116"/>
      <c r="BF13" s="101"/>
      <c r="BG13" s="116"/>
      <c r="BH13" s="116"/>
      <c r="BI13" s="101"/>
      <c r="BJ13" s="116"/>
      <c r="BK13" s="116"/>
      <c r="BL13" s="101"/>
    </row>
    <row r="14" spans="1:64" ht="13.5" customHeight="1" hidden="1">
      <c r="A14" s="183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16"/>
      <c r="BC14" s="101"/>
      <c r="BD14" s="116"/>
      <c r="BE14" s="116"/>
      <c r="BF14" s="101"/>
      <c r="BG14" s="116"/>
      <c r="BH14" s="116"/>
      <c r="BI14" s="101"/>
      <c r="BJ14" s="116"/>
      <c r="BK14" s="116"/>
      <c r="BL14" s="101"/>
    </row>
    <row r="15" spans="1:64" ht="13.5" customHeight="1" hidden="1">
      <c r="A15" s="114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16"/>
      <c r="BC15" s="101"/>
      <c r="BD15" s="116"/>
      <c r="BE15" s="116"/>
      <c r="BF15" s="101"/>
      <c r="BG15" s="116"/>
      <c r="BH15" s="116"/>
      <c r="BI15" s="101"/>
      <c r="BJ15" s="116"/>
      <c r="BK15" s="116"/>
      <c r="BL15" s="101"/>
    </row>
    <row r="16" spans="1:64" ht="13.5" customHeight="1" hidden="1">
      <c r="A16" s="183" t="s">
        <v>245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16"/>
      <c r="BC16" s="101"/>
      <c r="BD16" s="116"/>
      <c r="BE16" s="116"/>
      <c r="BF16" s="101"/>
      <c r="BG16" s="116"/>
      <c r="BH16" s="116"/>
      <c r="BI16" s="101"/>
      <c r="BJ16" s="116"/>
      <c r="BK16" s="116"/>
      <c r="BL16" s="101"/>
    </row>
    <row r="17" spans="1:64" ht="13.5" customHeight="1" hidden="1">
      <c r="A17" s="183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16"/>
      <c r="BC17" s="101"/>
      <c r="BD17" s="116"/>
      <c r="BE17" s="116"/>
      <c r="BF17" s="101"/>
      <c r="BG17" s="116"/>
      <c r="BH17" s="116"/>
      <c r="BI17" s="101"/>
      <c r="BJ17" s="116"/>
      <c r="BK17" s="116"/>
      <c r="BL17" s="101"/>
    </row>
    <row r="18" spans="1:64" ht="13.5" customHeight="1" hidden="1">
      <c r="A18" s="11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16"/>
      <c r="BC18" s="101"/>
      <c r="BD18" s="116"/>
      <c r="BE18" s="116"/>
      <c r="BF18" s="101"/>
      <c r="BG18" s="116"/>
      <c r="BH18" s="116"/>
      <c r="BI18" s="101"/>
      <c r="BJ18" s="116"/>
      <c r="BK18" s="116"/>
      <c r="BL18" s="101"/>
    </row>
    <row r="19" spans="1:64" ht="13.5" customHeight="1" hidden="1">
      <c r="A19" s="183" t="s">
        <v>246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16"/>
      <c r="BC19" s="101"/>
      <c r="BD19" s="116"/>
      <c r="BE19" s="116"/>
      <c r="BF19" s="101"/>
      <c r="BG19" s="116"/>
      <c r="BH19" s="116"/>
      <c r="BI19" s="101"/>
      <c r="BJ19" s="116"/>
      <c r="BK19" s="116"/>
      <c r="BL19" s="101"/>
    </row>
    <row r="20" spans="1:64" ht="13.5" customHeight="1" hidden="1">
      <c r="A20" s="183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16"/>
      <c r="BC20" s="101"/>
      <c r="BD20" s="116"/>
      <c r="BE20" s="116"/>
      <c r="BF20" s="101"/>
      <c r="BG20" s="116"/>
      <c r="BH20" s="116"/>
      <c r="BI20" s="101"/>
      <c r="BJ20" s="116"/>
      <c r="BK20" s="116"/>
      <c r="BL20" s="101"/>
    </row>
    <row r="21" spans="1:64" ht="13.5" customHeight="1" hidden="1">
      <c r="A21" s="114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16"/>
      <c r="BC21" s="101"/>
      <c r="BD21" s="116"/>
      <c r="BE21" s="116"/>
      <c r="BF21" s="101"/>
      <c r="BG21" s="116"/>
      <c r="BH21" s="116"/>
      <c r="BI21" s="101"/>
      <c r="BJ21" s="116"/>
      <c r="BK21" s="116"/>
      <c r="BL21" s="101"/>
    </row>
    <row r="22" spans="1:64" ht="13.5" customHeight="1" hidden="1">
      <c r="A22" s="183" t="s">
        <v>247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16"/>
      <c r="BC22" s="101"/>
      <c r="BD22" s="116"/>
      <c r="BE22" s="116"/>
      <c r="BF22" s="101"/>
      <c r="BG22" s="116"/>
      <c r="BH22" s="116"/>
      <c r="BI22" s="101"/>
      <c r="BJ22" s="116"/>
      <c r="BK22" s="116"/>
      <c r="BL22" s="101"/>
    </row>
    <row r="23" spans="1:64" ht="13.5" customHeight="1" hidden="1">
      <c r="A23" s="183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16"/>
      <c r="BC23" s="101"/>
      <c r="BD23" s="116"/>
      <c r="BE23" s="116"/>
      <c r="BF23" s="101"/>
      <c r="BG23" s="116"/>
      <c r="BH23" s="116"/>
      <c r="BI23" s="101"/>
      <c r="BJ23" s="116"/>
      <c r="BK23" s="116"/>
      <c r="BL23" s="101"/>
    </row>
    <row r="24" spans="2:64" ht="13.5" customHeight="1" hidden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16"/>
      <c r="BC24" s="101"/>
      <c r="BD24" s="116"/>
      <c r="BE24" s="116"/>
      <c r="BF24" s="101"/>
      <c r="BG24" s="116"/>
      <c r="BH24" s="116"/>
      <c r="BI24" s="101"/>
      <c r="BJ24" s="116"/>
      <c r="BK24" s="116"/>
      <c r="BL24" s="101"/>
    </row>
    <row r="25" spans="1:64" ht="13.5" customHeight="1" hidden="1">
      <c r="A25" s="183" t="s">
        <v>248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16"/>
      <c r="BC25" s="101"/>
      <c r="BD25" s="116"/>
      <c r="BE25" s="116"/>
      <c r="BF25" s="101"/>
      <c r="BG25" s="116"/>
      <c r="BH25" s="116"/>
      <c r="BI25" s="101"/>
      <c r="BJ25" s="116"/>
      <c r="BK25" s="116"/>
      <c r="BL25" s="101"/>
    </row>
    <row r="26" spans="1:64" ht="13.5" customHeight="1" hidden="1">
      <c r="A26" s="183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16"/>
      <c r="BC26" s="101"/>
      <c r="BD26" s="116"/>
      <c r="BE26" s="116"/>
      <c r="BF26" s="101"/>
      <c r="BG26" s="116"/>
      <c r="BH26" s="116"/>
      <c r="BI26" s="101"/>
      <c r="BJ26" s="116"/>
      <c r="BK26" s="116"/>
      <c r="BL26" s="101"/>
    </row>
    <row r="27" spans="1:64" ht="13.5" customHeight="1" hidden="1">
      <c r="A27" s="114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16"/>
      <c r="BC27" s="101"/>
      <c r="BD27" s="116"/>
      <c r="BE27" s="116"/>
      <c r="BF27" s="101"/>
      <c r="BG27" s="116"/>
      <c r="BH27" s="116"/>
      <c r="BI27" s="101"/>
      <c r="BJ27" s="116"/>
      <c r="BK27" s="116"/>
      <c r="BL27" s="101"/>
    </row>
    <row r="28" spans="1:64" ht="13.5" customHeight="1" hidden="1">
      <c r="A28" s="183" t="s">
        <v>249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16"/>
      <c r="BC28" s="101"/>
      <c r="BD28" s="116"/>
      <c r="BE28" s="116"/>
      <c r="BF28" s="101"/>
      <c r="BG28" s="116"/>
      <c r="BH28" s="116"/>
      <c r="BI28" s="101"/>
      <c r="BJ28" s="116"/>
      <c r="BK28" s="116"/>
      <c r="BL28" s="101"/>
    </row>
    <row r="29" spans="1:64" ht="13.5" customHeight="1" hidden="1">
      <c r="A29" s="183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16"/>
      <c r="BC29" s="101"/>
      <c r="BD29" s="116"/>
      <c r="BE29" s="116"/>
      <c r="BF29" s="101"/>
      <c r="BG29" s="116"/>
      <c r="BH29" s="116"/>
      <c r="BI29" s="101"/>
      <c r="BJ29" s="116"/>
      <c r="BK29" s="116"/>
      <c r="BL29" s="101"/>
    </row>
    <row r="30" spans="1:64" ht="13.5" customHeight="1" hidden="1">
      <c r="A30" s="114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16"/>
      <c r="BC30" s="101"/>
      <c r="BD30" s="116"/>
      <c r="BE30" s="116"/>
      <c r="BF30" s="101"/>
      <c r="BG30" s="116"/>
      <c r="BH30" s="116"/>
      <c r="BI30" s="101"/>
      <c r="BJ30" s="116"/>
      <c r="BK30" s="116"/>
      <c r="BL30" s="101"/>
    </row>
    <row r="31" spans="1:64" ht="13.5" customHeight="1" hidden="1">
      <c r="A31" s="183" t="s">
        <v>250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16"/>
      <c r="BC31" s="101"/>
      <c r="BD31" s="116"/>
      <c r="BE31" s="116"/>
      <c r="BF31" s="101"/>
      <c r="BG31" s="116"/>
      <c r="BH31" s="116"/>
      <c r="BI31" s="101"/>
      <c r="BJ31" s="116"/>
      <c r="BK31" s="116"/>
      <c r="BL31" s="101"/>
    </row>
    <row r="32" spans="1:64" ht="13.5" customHeight="1" hidden="1">
      <c r="A32" s="183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16"/>
      <c r="BC32" s="101"/>
      <c r="BD32" s="116"/>
      <c r="BE32" s="116"/>
      <c r="BF32" s="101"/>
      <c r="BG32" s="116"/>
      <c r="BH32" s="116"/>
      <c r="BI32" s="101"/>
      <c r="BJ32" s="116"/>
      <c r="BK32" s="116"/>
      <c r="BL32" s="101"/>
    </row>
    <row r="33" spans="1:64" ht="13.5" customHeight="1" hidden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16"/>
      <c r="BC33" s="101"/>
      <c r="BD33" s="116"/>
      <c r="BE33" s="116"/>
      <c r="BF33" s="101"/>
      <c r="BG33" s="116"/>
      <c r="BH33" s="116"/>
      <c r="BI33" s="101"/>
      <c r="BJ33" s="116"/>
      <c r="BK33" s="116"/>
      <c r="BL33" s="101"/>
    </row>
    <row r="34" spans="1:64" ht="13.5" customHeight="1" hidden="1">
      <c r="A34" s="183" t="s">
        <v>251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16"/>
      <c r="BC34" s="101"/>
      <c r="BD34" s="116"/>
      <c r="BE34" s="116"/>
      <c r="BF34" s="101"/>
      <c r="BG34" s="116"/>
      <c r="BH34" s="116"/>
      <c r="BI34" s="101"/>
      <c r="BJ34" s="116"/>
      <c r="BK34" s="116"/>
      <c r="BL34" s="101"/>
    </row>
    <row r="35" spans="1:64" ht="13.5" customHeight="1" hidden="1">
      <c r="A35" s="183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16"/>
      <c r="BC35" s="101"/>
      <c r="BD35" s="116"/>
      <c r="BE35" s="116"/>
      <c r="BF35" s="101"/>
      <c r="BG35" s="116"/>
      <c r="BH35" s="116"/>
      <c r="BI35" s="101"/>
      <c r="BJ35" s="116"/>
      <c r="BK35" s="116"/>
      <c r="BL35" s="101"/>
    </row>
    <row r="36" spans="1:64" ht="13.5" customHeight="1" hidden="1">
      <c r="A36" s="114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16"/>
      <c r="BC36" s="101"/>
      <c r="BD36" s="116"/>
      <c r="BE36" s="116"/>
      <c r="BF36" s="101"/>
      <c r="BG36" s="116"/>
      <c r="BH36" s="116"/>
      <c r="BI36" s="101"/>
      <c r="BJ36" s="116"/>
      <c r="BK36" s="116"/>
      <c r="BL36" s="101"/>
    </row>
    <row r="37" spans="1:64" ht="13.5" customHeight="1" hidden="1">
      <c r="A37" s="183" t="s">
        <v>252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16"/>
      <c r="BC37" s="101"/>
      <c r="BD37" s="116"/>
      <c r="BE37" s="116"/>
      <c r="BF37" s="101"/>
      <c r="BG37" s="116"/>
      <c r="BH37" s="116"/>
      <c r="BI37" s="101"/>
      <c r="BJ37" s="116"/>
      <c r="BK37" s="116"/>
      <c r="BL37" s="101"/>
    </row>
    <row r="38" spans="1:64" ht="13.5" customHeight="1" hidden="1">
      <c r="A38" s="183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16"/>
      <c r="BC38" s="101"/>
      <c r="BD38" s="116"/>
      <c r="BE38" s="116"/>
      <c r="BF38" s="101"/>
      <c r="BG38" s="116"/>
      <c r="BH38" s="116"/>
      <c r="BI38" s="101"/>
      <c r="BJ38" s="116"/>
      <c r="BK38" s="116"/>
      <c r="BL38" s="101"/>
    </row>
    <row r="39" spans="1:64" ht="13.5" customHeight="1" hidden="1">
      <c r="A39" s="114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6"/>
      <c r="BC39" s="101"/>
      <c r="BD39" s="116"/>
      <c r="BE39" s="116"/>
      <c r="BF39" s="101"/>
      <c r="BG39" s="116"/>
      <c r="BH39" s="116"/>
      <c r="BI39" s="101"/>
      <c r="BJ39" s="116"/>
      <c r="BK39" s="116"/>
      <c r="BL39" s="101"/>
    </row>
    <row r="40" spans="1:64" ht="13.5" customHeight="1" hidden="1">
      <c r="A40" s="183" t="s">
        <v>253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16"/>
      <c r="BC40" s="101"/>
      <c r="BD40" s="116"/>
      <c r="BE40" s="116"/>
      <c r="BF40" s="101"/>
      <c r="BG40" s="116"/>
      <c r="BH40" s="116"/>
      <c r="BI40" s="101"/>
      <c r="BJ40" s="116"/>
      <c r="BK40" s="116"/>
      <c r="BL40" s="101"/>
    </row>
    <row r="41" spans="1:64" ht="13.5" customHeight="1" hidden="1">
      <c r="A41" s="183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16"/>
      <c r="BC41" s="101"/>
      <c r="BD41" s="116"/>
      <c r="BE41" s="116"/>
      <c r="BF41" s="101"/>
      <c r="BG41" s="116"/>
      <c r="BH41" s="116"/>
      <c r="BI41" s="101"/>
      <c r="BJ41" s="116"/>
      <c r="BK41" s="116"/>
      <c r="BL41" s="101"/>
    </row>
    <row r="42" spans="54:64" ht="2.25" customHeight="1">
      <c r="BB42" s="116"/>
      <c r="BC42" s="101"/>
      <c r="BD42" s="116"/>
      <c r="BE42" s="116"/>
      <c r="BF42" s="101"/>
      <c r="BG42" s="116"/>
      <c r="BH42" s="116"/>
      <c r="BI42" s="101"/>
      <c r="BJ42" s="116"/>
      <c r="BK42" s="116"/>
      <c r="BL42" s="101"/>
    </row>
    <row r="43" spans="1:64" ht="3" customHeight="1">
      <c r="A43" s="189" t="s">
        <v>242</v>
      </c>
      <c r="B43" s="184" t="s">
        <v>254</v>
      </c>
      <c r="C43" s="184" t="s">
        <v>254</v>
      </c>
      <c r="D43" s="184" t="s">
        <v>254</v>
      </c>
      <c r="E43" s="184" t="s">
        <v>254</v>
      </c>
      <c r="F43" s="184" t="s">
        <v>254</v>
      </c>
      <c r="G43" s="184" t="s">
        <v>254</v>
      </c>
      <c r="H43" s="184" t="s">
        <v>254</v>
      </c>
      <c r="I43" s="184" t="s">
        <v>254</v>
      </c>
      <c r="J43" s="184" t="s">
        <v>254</v>
      </c>
      <c r="K43" s="184" t="s">
        <v>254</v>
      </c>
      <c r="L43" s="184" t="s">
        <v>254</v>
      </c>
      <c r="M43" s="184" t="s">
        <v>254</v>
      </c>
      <c r="N43" s="184" t="s">
        <v>254</v>
      </c>
      <c r="O43" s="184" t="s">
        <v>254</v>
      </c>
      <c r="P43" s="184" t="s">
        <v>254</v>
      </c>
      <c r="Q43" s="184" t="s">
        <v>254</v>
      </c>
      <c r="R43" s="184" t="s">
        <v>254</v>
      </c>
      <c r="S43" s="184" t="s">
        <v>254</v>
      </c>
      <c r="T43" s="184" t="s">
        <v>254</v>
      </c>
      <c r="U43" s="184" t="s">
        <v>254</v>
      </c>
      <c r="V43" s="184" t="s">
        <v>254</v>
      </c>
      <c r="W43" s="184" t="s">
        <v>254</v>
      </c>
      <c r="X43" s="184" t="s">
        <v>254</v>
      </c>
      <c r="Y43" s="184" t="s">
        <v>254</v>
      </c>
      <c r="Z43" s="184" t="s">
        <v>254</v>
      </c>
      <c r="AA43" s="184" t="s">
        <v>254</v>
      </c>
      <c r="AB43" s="184" t="s">
        <v>254</v>
      </c>
      <c r="AC43" s="184" t="s">
        <v>254</v>
      </c>
      <c r="AD43" s="184" t="s">
        <v>254</v>
      </c>
      <c r="AE43" s="184" t="s">
        <v>254</v>
      </c>
      <c r="AF43" s="184" t="s">
        <v>254</v>
      </c>
      <c r="AG43" s="184" t="s">
        <v>254</v>
      </c>
      <c r="AH43" s="184" t="s">
        <v>254</v>
      </c>
      <c r="AI43" s="184" t="s">
        <v>254</v>
      </c>
      <c r="AJ43" s="184" t="s">
        <v>254</v>
      </c>
      <c r="AK43" s="184" t="s">
        <v>254</v>
      </c>
      <c r="AL43" s="184" t="s">
        <v>254</v>
      </c>
      <c r="AM43" s="184" t="s">
        <v>254</v>
      </c>
      <c r="AN43" s="184" t="s">
        <v>254</v>
      </c>
      <c r="AO43" s="184" t="s">
        <v>254</v>
      </c>
      <c r="AP43" s="184" t="s">
        <v>254</v>
      </c>
      <c r="AQ43" s="184" t="s">
        <v>254</v>
      </c>
      <c r="AR43" s="184" t="s">
        <v>254</v>
      </c>
      <c r="AS43" s="184" t="s">
        <v>254</v>
      </c>
      <c r="AT43" s="184" t="s">
        <v>254</v>
      </c>
      <c r="AU43" s="184" t="s">
        <v>254</v>
      </c>
      <c r="AV43" s="184" t="s">
        <v>254</v>
      </c>
      <c r="AW43" s="184" t="s">
        <v>254</v>
      </c>
      <c r="AX43" s="184" t="s">
        <v>254</v>
      </c>
      <c r="AY43" s="184" t="s">
        <v>254</v>
      </c>
      <c r="AZ43" s="184" t="s">
        <v>254</v>
      </c>
      <c r="BA43" s="188" t="s">
        <v>254</v>
      </c>
      <c r="BB43" s="116"/>
      <c r="BC43" s="101"/>
      <c r="BD43" s="116"/>
      <c r="BE43" s="116"/>
      <c r="BF43" s="101"/>
      <c r="BG43" s="116"/>
      <c r="BH43" s="116"/>
      <c r="BI43" s="101"/>
      <c r="BJ43" s="116"/>
      <c r="BK43" s="116"/>
      <c r="BL43" s="101"/>
    </row>
    <row r="44" spans="1:64" ht="3" customHeight="1">
      <c r="A44" s="189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8"/>
      <c r="BB44" s="116"/>
      <c r="BC44" s="101"/>
      <c r="BD44" s="116"/>
      <c r="BE44" s="116"/>
      <c r="BF44" s="101"/>
      <c r="BG44" s="116"/>
      <c r="BH44" s="116"/>
      <c r="BI44" s="101"/>
      <c r="BJ44" s="116"/>
      <c r="BK44" s="116"/>
      <c r="BL44" s="101"/>
    </row>
    <row r="45" spans="1:64" ht="3" customHeight="1">
      <c r="A45" s="189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8"/>
      <c r="BB45" s="116"/>
      <c r="BC45" s="101"/>
      <c r="BD45" s="116"/>
      <c r="BE45" s="116"/>
      <c r="BF45" s="101"/>
      <c r="BG45" s="116"/>
      <c r="BH45" s="116"/>
      <c r="BI45" s="101"/>
      <c r="BJ45" s="116"/>
      <c r="BK45" s="116"/>
      <c r="BL45" s="101"/>
    </row>
    <row r="46" spans="1:64" ht="3" customHeight="1">
      <c r="A46" s="189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8"/>
      <c r="BB46" s="116"/>
      <c r="BC46" s="101"/>
      <c r="BD46" s="116"/>
      <c r="BE46" s="116"/>
      <c r="BF46" s="101"/>
      <c r="BG46" s="116"/>
      <c r="BH46" s="116"/>
      <c r="BI46" s="101"/>
      <c r="BJ46" s="116"/>
      <c r="BK46" s="116"/>
      <c r="BL46" s="101"/>
    </row>
    <row r="47" spans="1:64" ht="3" customHeight="1">
      <c r="A47" s="189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8"/>
      <c r="BB47" s="116"/>
      <c r="BC47" s="101"/>
      <c r="BD47" s="116"/>
      <c r="BE47" s="116"/>
      <c r="BF47" s="101"/>
      <c r="BG47" s="116"/>
      <c r="BH47" s="116"/>
      <c r="BI47" s="101"/>
      <c r="BJ47" s="116"/>
      <c r="BK47" s="116"/>
      <c r="BL47" s="101"/>
    </row>
    <row r="48" spans="1:64" ht="3" customHeight="1">
      <c r="A48" s="189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8"/>
      <c r="BB48" s="116"/>
      <c r="BC48" s="101"/>
      <c r="BD48" s="116"/>
      <c r="BE48" s="116"/>
      <c r="BF48" s="101"/>
      <c r="BG48" s="116"/>
      <c r="BH48" s="116"/>
      <c r="BI48" s="101"/>
      <c r="BJ48" s="116"/>
      <c r="BK48" s="116"/>
      <c r="BL48" s="101"/>
    </row>
    <row r="49" spans="1:64" ht="2.25" customHeight="1" thickBot="1">
      <c r="A49" s="114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16"/>
      <c r="BC49" s="101"/>
      <c r="BD49" s="116"/>
      <c r="BE49" s="116"/>
      <c r="BF49" s="101"/>
      <c r="BG49" s="116"/>
      <c r="BH49" s="116"/>
      <c r="BI49" s="101"/>
      <c r="BJ49" s="116"/>
      <c r="BK49" s="116"/>
      <c r="BL49" s="101"/>
    </row>
    <row r="50" spans="1:64" ht="3" customHeight="1" thickBot="1">
      <c r="A50" s="183" t="s">
        <v>243</v>
      </c>
      <c r="B50" s="187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 t="s">
        <v>255</v>
      </c>
      <c r="S50" s="184" t="s">
        <v>256</v>
      </c>
      <c r="T50" s="184" t="s">
        <v>256</v>
      </c>
      <c r="U50" s="186"/>
      <c r="V50" s="185"/>
      <c r="W50" s="185"/>
      <c r="X50" s="185"/>
      <c r="Y50" s="185"/>
      <c r="Z50" s="185"/>
      <c r="AA50" s="185"/>
      <c r="AB50" s="185"/>
      <c r="AC50" s="185" t="s">
        <v>257</v>
      </c>
      <c r="AD50" s="185" t="s">
        <v>257</v>
      </c>
      <c r="AE50" s="185" t="s">
        <v>257</v>
      </c>
      <c r="AF50" s="185" t="s">
        <v>257</v>
      </c>
      <c r="AG50" s="185" t="s">
        <v>257</v>
      </c>
      <c r="AH50" s="185" t="s">
        <v>257</v>
      </c>
      <c r="AI50" s="185" t="s">
        <v>257</v>
      </c>
      <c r="AJ50" s="185" t="s">
        <v>257</v>
      </c>
      <c r="AK50" s="185" t="s">
        <v>257</v>
      </c>
      <c r="AL50" s="185" t="s">
        <v>257</v>
      </c>
      <c r="AM50" s="185" t="s">
        <v>257</v>
      </c>
      <c r="AN50" s="185" t="s">
        <v>257</v>
      </c>
      <c r="AO50" s="185" t="s">
        <v>257</v>
      </c>
      <c r="AP50" s="185" t="s">
        <v>257</v>
      </c>
      <c r="AQ50" s="185" t="s">
        <v>257</v>
      </c>
      <c r="AR50" s="184" t="s">
        <v>255</v>
      </c>
      <c r="AS50" s="184" t="s">
        <v>256</v>
      </c>
      <c r="AT50" s="184" t="s">
        <v>256</v>
      </c>
      <c r="AU50" s="184" t="s">
        <v>256</v>
      </c>
      <c r="AV50" s="184" t="s">
        <v>256</v>
      </c>
      <c r="AW50" s="184" t="s">
        <v>256</v>
      </c>
      <c r="AX50" s="184" t="s">
        <v>256</v>
      </c>
      <c r="AY50" s="184" t="s">
        <v>256</v>
      </c>
      <c r="AZ50" s="184" t="s">
        <v>256</v>
      </c>
      <c r="BA50" s="184" t="s">
        <v>256</v>
      </c>
      <c r="BB50" s="116"/>
      <c r="BC50" s="101"/>
      <c r="BD50" s="116"/>
      <c r="BE50" s="116"/>
      <c r="BF50" s="101"/>
      <c r="BG50" s="116"/>
      <c r="BH50" s="116"/>
      <c r="BI50" s="101"/>
      <c r="BJ50" s="116"/>
      <c r="BK50" s="116"/>
      <c r="BL50" s="101"/>
    </row>
    <row r="51" spans="1:64" ht="3" customHeight="1" thickBot="1">
      <c r="A51" s="183"/>
      <c r="B51" s="187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7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16"/>
      <c r="BC51" s="101"/>
      <c r="BD51" s="116"/>
      <c r="BE51" s="116"/>
      <c r="BF51" s="101"/>
      <c r="BG51" s="116"/>
      <c r="BH51" s="116"/>
      <c r="BI51" s="101"/>
      <c r="BJ51" s="116"/>
      <c r="BK51" s="116"/>
      <c r="BL51" s="101"/>
    </row>
    <row r="52" spans="1:64" ht="3" customHeight="1" thickBot="1">
      <c r="A52" s="183"/>
      <c r="B52" s="187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7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16"/>
      <c r="BC52" s="101"/>
      <c r="BD52" s="116"/>
      <c r="BE52" s="116"/>
      <c r="BF52" s="101"/>
      <c r="BG52" s="116"/>
      <c r="BH52" s="116"/>
      <c r="BI52" s="101"/>
      <c r="BJ52" s="116"/>
      <c r="BK52" s="116"/>
      <c r="BL52" s="101"/>
    </row>
    <row r="53" spans="1:64" ht="3" customHeight="1" thickBot="1">
      <c r="A53" s="183"/>
      <c r="B53" s="187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7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16"/>
      <c r="BC53" s="101"/>
      <c r="BD53" s="116"/>
      <c r="BE53" s="116"/>
      <c r="BF53" s="101"/>
      <c r="BG53" s="116"/>
      <c r="BH53" s="116"/>
      <c r="BI53" s="101"/>
      <c r="BJ53" s="116"/>
      <c r="BK53" s="116"/>
      <c r="BL53" s="101"/>
    </row>
    <row r="54" spans="1:64" ht="3" customHeight="1" thickBot="1">
      <c r="A54" s="183"/>
      <c r="B54" s="187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7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16"/>
      <c r="BC54" s="101"/>
      <c r="BD54" s="116"/>
      <c r="BE54" s="116"/>
      <c r="BF54" s="101"/>
      <c r="BG54" s="116"/>
      <c r="BH54" s="116"/>
      <c r="BI54" s="101"/>
      <c r="BJ54" s="116"/>
      <c r="BK54" s="116"/>
      <c r="BL54" s="101"/>
    </row>
    <row r="55" spans="1:64" ht="3" customHeight="1" thickBot="1">
      <c r="A55" s="183"/>
      <c r="B55" s="187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7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16"/>
      <c r="BC55" s="101"/>
      <c r="BD55" s="116"/>
      <c r="BE55" s="116"/>
      <c r="BF55" s="101"/>
      <c r="BG55" s="116"/>
      <c r="BH55" s="116"/>
      <c r="BI55" s="101"/>
      <c r="BJ55" s="116"/>
      <c r="BK55" s="116"/>
      <c r="BL55" s="101"/>
    </row>
    <row r="56" spans="1:64" ht="2.25" customHeight="1" thickBot="1">
      <c r="A56" s="114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16"/>
      <c r="BC56" s="101"/>
      <c r="BD56" s="116"/>
      <c r="BE56" s="116"/>
      <c r="BF56" s="101"/>
      <c r="BG56" s="116"/>
      <c r="BH56" s="116"/>
      <c r="BI56" s="101"/>
      <c r="BJ56" s="116"/>
      <c r="BK56" s="116"/>
      <c r="BL56" s="101"/>
    </row>
    <row r="57" spans="1:64" ht="3" customHeight="1" thickBot="1">
      <c r="A57" s="183" t="s">
        <v>244</v>
      </c>
      <c r="B57" s="186" t="s">
        <v>257</v>
      </c>
      <c r="C57" s="185" t="s">
        <v>257</v>
      </c>
      <c r="D57" s="185" t="s">
        <v>257</v>
      </c>
      <c r="E57" s="185" t="s">
        <v>257</v>
      </c>
      <c r="F57" s="185" t="s">
        <v>257</v>
      </c>
      <c r="G57" s="185" t="s">
        <v>257</v>
      </c>
      <c r="H57" s="185" t="s">
        <v>257</v>
      </c>
      <c r="I57" s="185" t="s">
        <v>257</v>
      </c>
      <c r="J57" s="185" t="s">
        <v>257</v>
      </c>
      <c r="K57" s="185" t="s">
        <v>257</v>
      </c>
      <c r="L57" s="185" t="s">
        <v>257</v>
      </c>
      <c r="M57" s="185" t="s">
        <v>257</v>
      </c>
      <c r="N57" s="185" t="s">
        <v>257</v>
      </c>
      <c r="O57" s="185" t="s">
        <v>257</v>
      </c>
      <c r="P57" s="185" t="s">
        <v>257</v>
      </c>
      <c r="Q57" s="185" t="s">
        <v>257</v>
      </c>
      <c r="R57" s="184" t="s">
        <v>255</v>
      </c>
      <c r="S57" s="184" t="s">
        <v>256</v>
      </c>
      <c r="T57" s="184" t="s">
        <v>256</v>
      </c>
      <c r="U57" s="186" t="s">
        <v>257</v>
      </c>
      <c r="V57" s="185" t="s">
        <v>257</v>
      </c>
      <c r="W57" s="185" t="s">
        <v>257</v>
      </c>
      <c r="X57" s="185" t="s">
        <v>257</v>
      </c>
      <c r="Y57" s="185" t="s">
        <v>257</v>
      </c>
      <c r="Z57" s="185" t="s">
        <v>257</v>
      </c>
      <c r="AA57" s="185" t="s">
        <v>257</v>
      </c>
      <c r="AB57" s="185" t="s">
        <v>257</v>
      </c>
      <c r="AC57" s="185" t="s">
        <v>257</v>
      </c>
      <c r="AD57" s="185" t="s">
        <v>257</v>
      </c>
      <c r="AE57" s="185" t="s">
        <v>257</v>
      </c>
      <c r="AF57" s="185" t="s">
        <v>257</v>
      </c>
      <c r="AG57" s="185" t="s">
        <v>257</v>
      </c>
      <c r="AH57" s="185" t="s">
        <v>257</v>
      </c>
      <c r="AI57" s="185" t="s">
        <v>257</v>
      </c>
      <c r="AJ57" s="185" t="s">
        <v>257</v>
      </c>
      <c r="AK57" s="185" t="s">
        <v>257</v>
      </c>
      <c r="AL57" s="185" t="s">
        <v>257</v>
      </c>
      <c r="AM57" s="185" t="s">
        <v>257</v>
      </c>
      <c r="AN57" s="185" t="s">
        <v>257</v>
      </c>
      <c r="AO57" s="184" t="s">
        <v>258</v>
      </c>
      <c r="AP57" s="184" t="s">
        <v>258</v>
      </c>
      <c r="AQ57" s="184" t="s">
        <v>258</v>
      </c>
      <c r="AR57" s="184" t="s">
        <v>255</v>
      </c>
      <c r="AS57" s="184" t="s">
        <v>256</v>
      </c>
      <c r="AT57" s="184" t="s">
        <v>256</v>
      </c>
      <c r="AU57" s="184" t="s">
        <v>256</v>
      </c>
      <c r="AV57" s="184" t="s">
        <v>256</v>
      </c>
      <c r="AW57" s="184" t="s">
        <v>256</v>
      </c>
      <c r="AX57" s="184" t="s">
        <v>256</v>
      </c>
      <c r="AY57" s="184" t="s">
        <v>256</v>
      </c>
      <c r="AZ57" s="184" t="s">
        <v>256</v>
      </c>
      <c r="BA57" s="184" t="s">
        <v>256</v>
      </c>
      <c r="BB57" s="116"/>
      <c r="BC57" s="101"/>
      <c r="BD57" s="116"/>
      <c r="BE57" s="116"/>
      <c r="BF57" s="101"/>
      <c r="BG57" s="116"/>
      <c r="BH57" s="116"/>
      <c r="BI57" s="101"/>
      <c r="BJ57" s="116"/>
      <c r="BK57" s="116"/>
      <c r="BL57" s="101"/>
    </row>
    <row r="58" spans="1:64" ht="3" customHeight="1" thickBot="1">
      <c r="A58" s="183"/>
      <c r="B58" s="187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7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16"/>
      <c r="BC58" s="101"/>
      <c r="BD58" s="116"/>
      <c r="BE58" s="116"/>
      <c r="BF58" s="101"/>
      <c r="BG58" s="116"/>
      <c r="BH58" s="116"/>
      <c r="BI58" s="101"/>
      <c r="BJ58" s="116"/>
      <c r="BK58" s="116"/>
      <c r="BL58" s="101"/>
    </row>
    <row r="59" spans="1:64" ht="3" customHeight="1" thickBot="1">
      <c r="A59" s="183"/>
      <c r="B59" s="187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7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16"/>
      <c r="BC59" s="101"/>
      <c r="BD59" s="116"/>
      <c r="BE59" s="116"/>
      <c r="BF59" s="101"/>
      <c r="BG59" s="116"/>
      <c r="BH59" s="116"/>
      <c r="BI59" s="101"/>
      <c r="BJ59" s="116"/>
      <c r="BK59" s="116"/>
      <c r="BL59" s="101"/>
    </row>
    <row r="60" spans="1:64" ht="3" customHeight="1" thickBot="1">
      <c r="A60" s="183"/>
      <c r="B60" s="187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7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16"/>
      <c r="BC60" s="101"/>
      <c r="BD60" s="116"/>
      <c r="BE60" s="116"/>
      <c r="BF60" s="101"/>
      <c r="BG60" s="116"/>
      <c r="BH60" s="116"/>
      <c r="BI60" s="101"/>
      <c r="BJ60" s="116"/>
      <c r="BK60" s="116"/>
      <c r="BL60" s="101"/>
    </row>
    <row r="61" spans="1:64" ht="3" customHeight="1" thickBot="1">
      <c r="A61" s="183"/>
      <c r="B61" s="187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7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16"/>
      <c r="BC61" s="101"/>
      <c r="BD61" s="116"/>
      <c r="BE61" s="116"/>
      <c r="BF61" s="101"/>
      <c r="BG61" s="116"/>
      <c r="BH61" s="116"/>
      <c r="BI61" s="101"/>
      <c r="BJ61" s="116"/>
      <c r="BK61" s="116"/>
      <c r="BL61" s="101"/>
    </row>
    <row r="62" spans="1:64" ht="3" customHeight="1" thickBot="1">
      <c r="A62" s="183"/>
      <c r="B62" s="187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7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16"/>
      <c r="BC62" s="101"/>
      <c r="BD62" s="116"/>
      <c r="BE62" s="116"/>
      <c r="BF62" s="101"/>
      <c r="BG62" s="116"/>
      <c r="BH62" s="116"/>
      <c r="BI62" s="101"/>
      <c r="BJ62" s="116"/>
      <c r="BK62" s="116"/>
      <c r="BL62" s="101"/>
    </row>
    <row r="63" spans="1:64" ht="2.25" customHeight="1" thickBot="1">
      <c r="A63" s="114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16"/>
      <c r="BC63" s="101"/>
      <c r="BD63" s="116"/>
      <c r="BE63" s="116"/>
      <c r="BF63" s="101"/>
      <c r="BG63" s="116"/>
      <c r="BH63" s="116"/>
      <c r="BI63" s="101"/>
      <c r="BJ63" s="116"/>
      <c r="BK63" s="116"/>
      <c r="BL63" s="101"/>
    </row>
    <row r="64" spans="1:64" ht="3" customHeight="1" thickBot="1">
      <c r="A64" s="183" t="s">
        <v>245</v>
      </c>
      <c r="B64" s="187" t="s">
        <v>258</v>
      </c>
      <c r="C64" s="184" t="s">
        <v>258</v>
      </c>
      <c r="D64" s="184" t="s">
        <v>258</v>
      </c>
      <c r="E64" s="184" t="s">
        <v>258</v>
      </c>
      <c r="F64" s="184" t="s">
        <v>258</v>
      </c>
      <c r="G64" s="184" t="s">
        <v>258</v>
      </c>
      <c r="H64" s="185" t="s">
        <v>257</v>
      </c>
      <c r="I64" s="185" t="s">
        <v>257</v>
      </c>
      <c r="J64" s="185" t="s">
        <v>257</v>
      </c>
      <c r="K64" s="185" t="s">
        <v>257</v>
      </c>
      <c r="L64" s="185" t="s">
        <v>257</v>
      </c>
      <c r="M64" s="185" t="s">
        <v>257</v>
      </c>
      <c r="N64" s="185" t="s">
        <v>257</v>
      </c>
      <c r="O64" s="185" t="s">
        <v>257</v>
      </c>
      <c r="P64" s="185" t="s">
        <v>257</v>
      </c>
      <c r="Q64" s="185" t="s">
        <v>257</v>
      </c>
      <c r="R64" s="184" t="s">
        <v>255</v>
      </c>
      <c r="S64" s="184" t="s">
        <v>256</v>
      </c>
      <c r="T64" s="184" t="s">
        <v>256</v>
      </c>
      <c r="U64" s="186" t="s">
        <v>257</v>
      </c>
      <c r="V64" s="185" t="s">
        <v>257</v>
      </c>
      <c r="W64" s="185" t="s">
        <v>257</v>
      </c>
      <c r="X64" s="185" t="s">
        <v>257</v>
      </c>
      <c r="Y64" s="184" t="s">
        <v>258</v>
      </c>
      <c r="Z64" s="184" t="s">
        <v>258</v>
      </c>
      <c r="AA64" s="184" t="s">
        <v>258</v>
      </c>
      <c r="AB64" s="184" t="s">
        <v>258</v>
      </c>
      <c r="AC64" s="184" t="s">
        <v>258</v>
      </c>
      <c r="AD64" s="184" t="s">
        <v>258</v>
      </c>
      <c r="AE64" s="185" t="s">
        <v>257</v>
      </c>
      <c r="AF64" s="185" t="s">
        <v>257</v>
      </c>
      <c r="AG64" s="185" t="s">
        <v>257</v>
      </c>
      <c r="AH64" s="185" t="s">
        <v>257</v>
      </c>
      <c r="AI64" s="185" t="s">
        <v>257</v>
      </c>
      <c r="AJ64" s="184" t="s">
        <v>258</v>
      </c>
      <c r="AK64" s="184" t="s">
        <v>258</v>
      </c>
      <c r="AL64" s="184" t="s">
        <v>258</v>
      </c>
      <c r="AM64" s="184" t="s">
        <v>258</v>
      </c>
      <c r="AN64" s="184" t="s">
        <v>258</v>
      </c>
      <c r="AO64" s="184" t="s">
        <v>258</v>
      </c>
      <c r="AP64" s="184" t="s">
        <v>255</v>
      </c>
      <c r="AQ64" s="184" t="s">
        <v>259</v>
      </c>
      <c r="AR64" s="184" t="s">
        <v>259</v>
      </c>
      <c r="AS64" s="184" t="s">
        <v>254</v>
      </c>
      <c r="AT64" s="184" t="s">
        <v>254</v>
      </c>
      <c r="AU64" s="184" t="s">
        <v>254</v>
      </c>
      <c r="AV64" s="184" t="s">
        <v>254</v>
      </c>
      <c r="AW64" s="184" t="s">
        <v>254</v>
      </c>
      <c r="AX64" s="184" t="s">
        <v>254</v>
      </c>
      <c r="AY64" s="184" t="s">
        <v>254</v>
      </c>
      <c r="AZ64" s="184" t="s">
        <v>254</v>
      </c>
      <c r="BA64" s="184" t="s">
        <v>254</v>
      </c>
      <c r="BB64" s="116"/>
      <c r="BC64" s="101"/>
      <c r="BD64" s="116"/>
      <c r="BE64" s="116"/>
      <c r="BF64" s="101"/>
      <c r="BG64" s="116"/>
      <c r="BH64" s="116"/>
      <c r="BI64" s="101"/>
      <c r="BJ64" s="116"/>
      <c r="BK64" s="116"/>
      <c r="BL64" s="101"/>
    </row>
    <row r="65" spans="1:64" ht="3" customHeight="1" thickBot="1">
      <c r="A65" s="183"/>
      <c r="B65" s="187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7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16"/>
      <c r="BC65" s="101"/>
      <c r="BD65" s="116"/>
      <c r="BE65" s="116"/>
      <c r="BF65" s="101"/>
      <c r="BG65" s="116"/>
      <c r="BH65" s="116"/>
      <c r="BI65" s="101"/>
      <c r="BJ65" s="116"/>
      <c r="BK65" s="116"/>
      <c r="BL65" s="101"/>
    </row>
    <row r="66" spans="1:64" ht="3" customHeight="1" thickBot="1">
      <c r="A66" s="183"/>
      <c r="B66" s="187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7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16"/>
      <c r="BC66" s="101"/>
      <c r="BD66" s="116"/>
      <c r="BE66" s="116"/>
      <c r="BF66" s="101"/>
      <c r="BG66" s="116"/>
      <c r="BH66" s="116"/>
      <c r="BI66" s="101"/>
      <c r="BJ66" s="116"/>
      <c r="BK66" s="116"/>
      <c r="BL66" s="101"/>
    </row>
    <row r="67" spans="1:64" ht="3" customHeight="1" thickBot="1">
      <c r="A67" s="183"/>
      <c r="B67" s="187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7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16"/>
      <c r="BC67" s="101"/>
      <c r="BD67" s="116"/>
      <c r="BE67" s="116"/>
      <c r="BF67" s="101"/>
      <c r="BG67" s="116"/>
      <c r="BH67" s="116"/>
      <c r="BI67" s="101"/>
      <c r="BJ67" s="116"/>
      <c r="BK67" s="116"/>
      <c r="BL67" s="101"/>
    </row>
    <row r="68" spans="1:64" ht="3" customHeight="1" thickBot="1">
      <c r="A68" s="183"/>
      <c r="B68" s="187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7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16"/>
      <c r="BC68" s="101"/>
      <c r="BD68" s="116"/>
      <c r="BE68" s="116"/>
      <c r="BF68" s="101"/>
      <c r="BG68" s="116"/>
      <c r="BH68" s="116"/>
      <c r="BI68" s="101"/>
      <c r="BJ68" s="116"/>
      <c r="BK68" s="116"/>
      <c r="BL68" s="101"/>
    </row>
    <row r="69" spans="1:64" ht="3" customHeight="1" thickBot="1">
      <c r="A69" s="183"/>
      <c r="B69" s="187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7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16"/>
      <c r="BC69" s="101"/>
      <c r="BD69" s="116"/>
      <c r="BE69" s="116"/>
      <c r="BF69" s="101"/>
      <c r="BG69" s="116"/>
      <c r="BH69" s="116"/>
      <c r="BI69" s="101"/>
      <c r="BJ69" s="116"/>
      <c r="BK69" s="116"/>
      <c r="BL69" s="101"/>
    </row>
    <row r="70" spans="1:64" ht="13.5" customHeight="1" hidden="1">
      <c r="A70" s="114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16"/>
      <c r="BC70" s="101"/>
      <c r="BD70" s="116"/>
      <c r="BE70" s="116"/>
      <c r="BF70" s="101"/>
      <c r="BG70" s="116"/>
      <c r="BH70" s="116"/>
      <c r="BI70" s="101"/>
      <c r="BJ70" s="116"/>
      <c r="BK70" s="116"/>
      <c r="BL70" s="101"/>
    </row>
    <row r="71" spans="1:64" ht="13.5" customHeight="1" hidden="1">
      <c r="A71" s="183" t="s">
        <v>246</v>
      </c>
      <c r="B71" s="184" t="s">
        <v>254</v>
      </c>
      <c r="C71" s="184" t="s">
        <v>254</v>
      </c>
      <c r="D71" s="184" t="s">
        <v>254</v>
      </c>
      <c r="E71" s="184" t="s">
        <v>254</v>
      </c>
      <c r="F71" s="184" t="s">
        <v>254</v>
      </c>
      <c r="G71" s="184" t="s">
        <v>254</v>
      </c>
      <c r="H71" s="184" t="s">
        <v>254</v>
      </c>
      <c r="I71" s="184" t="s">
        <v>254</v>
      </c>
      <c r="J71" s="184" t="s">
        <v>254</v>
      </c>
      <c r="K71" s="184" t="s">
        <v>254</v>
      </c>
      <c r="L71" s="184" t="s">
        <v>254</v>
      </c>
      <c r="M71" s="184" t="s">
        <v>254</v>
      </c>
      <c r="N71" s="184" t="s">
        <v>254</v>
      </c>
      <c r="O71" s="184" t="s">
        <v>254</v>
      </c>
      <c r="P71" s="184" t="s">
        <v>254</v>
      </c>
      <c r="Q71" s="184" t="s">
        <v>254</v>
      </c>
      <c r="R71" s="184" t="s">
        <v>254</v>
      </c>
      <c r="S71" s="184" t="s">
        <v>254</v>
      </c>
      <c r="T71" s="184" t="s">
        <v>254</v>
      </c>
      <c r="U71" s="184" t="s">
        <v>254</v>
      </c>
      <c r="V71" s="184" t="s">
        <v>254</v>
      </c>
      <c r="W71" s="184" t="s">
        <v>254</v>
      </c>
      <c r="X71" s="184" t="s">
        <v>254</v>
      </c>
      <c r="Y71" s="184" t="s">
        <v>254</v>
      </c>
      <c r="Z71" s="184" t="s">
        <v>254</v>
      </c>
      <c r="AA71" s="184" t="s">
        <v>254</v>
      </c>
      <c r="AB71" s="184" t="s">
        <v>254</v>
      </c>
      <c r="AC71" s="184" t="s">
        <v>254</v>
      </c>
      <c r="AD71" s="184" t="s">
        <v>254</v>
      </c>
      <c r="AE71" s="184" t="s">
        <v>254</v>
      </c>
      <c r="AF71" s="184" t="s">
        <v>254</v>
      </c>
      <c r="AG71" s="184" t="s">
        <v>254</v>
      </c>
      <c r="AH71" s="184" t="s">
        <v>254</v>
      </c>
      <c r="AI71" s="184" t="s">
        <v>254</v>
      </c>
      <c r="AJ71" s="184" t="s">
        <v>254</v>
      </c>
      <c r="AK71" s="184" t="s">
        <v>254</v>
      </c>
      <c r="AL71" s="184" t="s">
        <v>254</v>
      </c>
      <c r="AM71" s="184" t="s">
        <v>254</v>
      </c>
      <c r="AN71" s="184" t="s">
        <v>254</v>
      </c>
      <c r="AO71" s="184" t="s">
        <v>254</v>
      </c>
      <c r="AP71" s="184" t="s">
        <v>254</v>
      </c>
      <c r="AQ71" s="184" t="s">
        <v>254</v>
      </c>
      <c r="AR71" s="184" t="s">
        <v>254</v>
      </c>
      <c r="AS71" s="184" t="s">
        <v>254</v>
      </c>
      <c r="AT71" s="184" t="s">
        <v>254</v>
      </c>
      <c r="AU71" s="184" t="s">
        <v>254</v>
      </c>
      <c r="AV71" s="184" t="s">
        <v>254</v>
      </c>
      <c r="AW71" s="184" t="s">
        <v>254</v>
      </c>
      <c r="AX71" s="184" t="s">
        <v>254</v>
      </c>
      <c r="AY71" s="184" t="s">
        <v>254</v>
      </c>
      <c r="AZ71" s="184" t="s">
        <v>254</v>
      </c>
      <c r="BA71" s="184" t="s">
        <v>254</v>
      </c>
      <c r="BB71" s="116"/>
      <c r="BC71" s="101"/>
      <c r="BD71" s="116"/>
      <c r="BE71" s="116"/>
      <c r="BF71" s="101"/>
      <c r="BG71" s="116"/>
      <c r="BH71" s="116"/>
      <c r="BI71" s="101"/>
      <c r="BJ71" s="116"/>
      <c r="BK71" s="116"/>
      <c r="BL71" s="101"/>
    </row>
    <row r="72" spans="1:64" ht="13.5" customHeight="1" hidden="1">
      <c r="A72" s="183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16"/>
      <c r="BC72" s="101"/>
      <c r="BD72" s="116"/>
      <c r="BE72" s="116"/>
      <c r="BF72" s="101"/>
      <c r="BG72" s="116"/>
      <c r="BH72" s="116"/>
      <c r="BI72" s="101"/>
      <c r="BJ72" s="116"/>
      <c r="BK72" s="116"/>
      <c r="BL72" s="101"/>
    </row>
    <row r="73" spans="1:64" ht="13.5" customHeight="1" hidden="1">
      <c r="A73" s="183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16"/>
      <c r="BC73" s="101"/>
      <c r="BD73" s="116"/>
      <c r="BE73" s="116"/>
      <c r="BF73" s="101"/>
      <c r="BG73" s="116"/>
      <c r="BH73" s="116"/>
      <c r="BI73" s="101"/>
      <c r="BJ73" s="116"/>
      <c r="BK73" s="116"/>
      <c r="BL73" s="101"/>
    </row>
    <row r="74" spans="1:64" ht="13.5" customHeight="1" hidden="1">
      <c r="A74" s="183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16"/>
      <c r="BC74" s="101"/>
      <c r="BD74" s="116"/>
      <c r="BE74" s="116"/>
      <c r="BF74" s="101"/>
      <c r="BG74" s="116"/>
      <c r="BH74" s="116"/>
      <c r="BI74" s="101"/>
      <c r="BJ74" s="116"/>
      <c r="BK74" s="116"/>
      <c r="BL74" s="101"/>
    </row>
    <row r="75" spans="1:64" ht="13.5" customHeight="1" hidden="1">
      <c r="A75" s="183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16"/>
      <c r="BC75" s="101"/>
      <c r="BD75" s="116"/>
      <c r="BE75" s="116"/>
      <c r="BF75" s="101"/>
      <c r="BG75" s="116"/>
      <c r="BH75" s="116"/>
      <c r="BI75" s="101"/>
      <c r="BJ75" s="116"/>
      <c r="BK75" s="116"/>
      <c r="BL75" s="101"/>
    </row>
    <row r="76" spans="1:64" ht="13.5" customHeight="1" hidden="1">
      <c r="A76" s="183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16"/>
      <c r="BC76" s="101"/>
      <c r="BD76" s="116"/>
      <c r="BE76" s="116"/>
      <c r="BF76" s="101"/>
      <c r="BG76" s="116"/>
      <c r="BH76" s="116"/>
      <c r="BI76" s="101"/>
      <c r="BJ76" s="116"/>
      <c r="BK76" s="116"/>
      <c r="BL76" s="101"/>
    </row>
    <row r="77" spans="1:64" ht="13.5" customHeight="1" hidden="1">
      <c r="A77" s="114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16"/>
      <c r="BC77" s="101"/>
      <c r="BD77" s="116"/>
      <c r="BE77" s="116"/>
      <c r="BF77" s="101"/>
      <c r="BG77" s="116"/>
      <c r="BH77" s="116"/>
      <c r="BI77" s="101"/>
      <c r="BJ77" s="116"/>
      <c r="BK77" s="116"/>
      <c r="BL77" s="101"/>
    </row>
    <row r="78" spans="1:64" ht="13.5" customHeight="1" hidden="1">
      <c r="A78" s="183" t="s">
        <v>247</v>
      </c>
      <c r="B78" s="184" t="s">
        <v>254</v>
      </c>
      <c r="C78" s="184" t="s">
        <v>254</v>
      </c>
      <c r="D78" s="184" t="s">
        <v>254</v>
      </c>
      <c r="E78" s="184" t="s">
        <v>254</v>
      </c>
      <c r="F78" s="184" t="s">
        <v>254</v>
      </c>
      <c r="G78" s="184" t="s">
        <v>254</v>
      </c>
      <c r="H78" s="184" t="s">
        <v>254</v>
      </c>
      <c r="I78" s="184" t="s">
        <v>254</v>
      </c>
      <c r="J78" s="184" t="s">
        <v>254</v>
      </c>
      <c r="K78" s="184" t="s">
        <v>254</v>
      </c>
      <c r="L78" s="184" t="s">
        <v>254</v>
      </c>
      <c r="M78" s="184" t="s">
        <v>254</v>
      </c>
      <c r="N78" s="184" t="s">
        <v>254</v>
      </c>
      <c r="O78" s="184" t="s">
        <v>254</v>
      </c>
      <c r="P78" s="184" t="s">
        <v>254</v>
      </c>
      <c r="Q78" s="184" t="s">
        <v>254</v>
      </c>
      <c r="R78" s="184" t="s">
        <v>254</v>
      </c>
      <c r="S78" s="184" t="s">
        <v>254</v>
      </c>
      <c r="T78" s="184" t="s">
        <v>254</v>
      </c>
      <c r="U78" s="184" t="s">
        <v>254</v>
      </c>
      <c r="V78" s="184" t="s">
        <v>254</v>
      </c>
      <c r="W78" s="184" t="s">
        <v>254</v>
      </c>
      <c r="X78" s="184" t="s">
        <v>254</v>
      </c>
      <c r="Y78" s="184" t="s">
        <v>254</v>
      </c>
      <c r="Z78" s="184" t="s">
        <v>254</v>
      </c>
      <c r="AA78" s="184" t="s">
        <v>254</v>
      </c>
      <c r="AB78" s="184" t="s">
        <v>254</v>
      </c>
      <c r="AC78" s="184" t="s">
        <v>254</v>
      </c>
      <c r="AD78" s="184" t="s">
        <v>254</v>
      </c>
      <c r="AE78" s="184" t="s">
        <v>254</v>
      </c>
      <c r="AF78" s="184" t="s">
        <v>254</v>
      </c>
      <c r="AG78" s="184" t="s">
        <v>254</v>
      </c>
      <c r="AH78" s="184" t="s">
        <v>254</v>
      </c>
      <c r="AI78" s="184" t="s">
        <v>254</v>
      </c>
      <c r="AJ78" s="184" t="s">
        <v>254</v>
      </c>
      <c r="AK78" s="184" t="s">
        <v>254</v>
      </c>
      <c r="AL78" s="184" t="s">
        <v>254</v>
      </c>
      <c r="AM78" s="184" t="s">
        <v>254</v>
      </c>
      <c r="AN78" s="184" t="s">
        <v>254</v>
      </c>
      <c r="AO78" s="184" t="s">
        <v>254</v>
      </c>
      <c r="AP78" s="184" t="s">
        <v>254</v>
      </c>
      <c r="AQ78" s="184" t="s">
        <v>254</v>
      </c>
      <c r="AR78" s="184" t="s">
        <v>254</v>
      </c>
      <c r="AS78" s="184" t="s">
        <v>254</v>
      </c>
      <c r="AT78" s="184" t="s">
        <v>254</v>
      </c>
      <c r="AU78" s="184" t="s">
        <v>254</v>
      </c>
      <c r="AV78" s="184" t="s">
        <v>254</v>
      </c>
      <c r="AW78" s="184" t="s">
        <v>254</v>
      </c>
      <c r="AX78" s="184" t="s">
        <v>254</v>
      </c>
      <c r="AY78" s="184" t="s">
        <v>254</v>
      </c>
      <c r="AZ78" s="184" t="s">
        <v>254</v>
      </c>
      <c r="BA78" s="184" t="s">
        <v>254</v>
      </c>
      <c r="BB78" s="116"/>
      <c r="BC78" s="101"/>
      <c r="BD78" s="116"/>
      <c r="BE78" s="116"/>
      <c r="BF78" s="101"/>
      <c r="BG78" s="116"/>
      <c r="BH78" s="116"/>
      <c r="BI78" s="101"/>
      <c r="BJ78" s="116"/>
      <c r="BK78" s="116"/>
      <c r="BL78" s="101"/>
    </row>
    <row r="79" spans="1:64" ht="13.5" customHeight="1" hidden="1">
      <c r="A79" s="183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16"/>
      <c r="BC79" s="101"/>
      <c r="BD79" s="116"/>
      <c r="BE79" s="116"/>
      <c r="BF79" s="101"/>
      <c r="BG79" s="116"/>
      <c r="BH79" s="116"/>
      <c r="BI79" s="101"/>
      <c r="BJ79" s="116"/>
      <c r="BK79" s="116"/>
      <c r="BL79" s="101"/>
    </row>
    <row r="80" spans="1:64" ht="13.5" customHeight="1" hidden="1">
      <c r="A80" s="183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16"/>
      <c r="BC80" s="101"/>
      <c r="BD80" s="116"/>
      <c r="BE80" s="116"/>
      <c r="BF80" s="101"/>
      <c r="BG80" s="116"/>
      <c r="BH80" s="116"/>
      <c r="BI80" s="101"/>
      <c r="BJ80" s="116"/>
      <c r="BK80" s="116"/>
      <c r="BL80" s="101"/>
    </row>
    <row r="81" spans="1:64" ht="13.5" customHeight="1" hidden="1">
      <c r="A81" s="183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16"/>
      <c r="BC81" s="101"/>
      <c r="BD81" s="116"/>
      <c r="BE81" s="116"/>
      <c r="BF81" s="101"/>
      <c r="BG81" s="116"/>
      <c r="BH81" s="116"/>
      <c r="BI81" s="101"/>
      <c r="BJ81" s="116"/>
      <c r="BK81" s="116"/>
      <c r="BL81" s="101"/>
    </row>
    <row r="82" spans="1:64" ht="13.5" customHeight="1" hidden="1">
      <c r="A82" s="183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16"/>
      <c r="BC82" s="101"/>
      <c r="BD82" s="116"/>
      <c r="BE82" s="116"/>
      <c r="BF82" s="101"/>
      <c r="BG82" s="116"/>
      <c r="BH82" s="116"/>
      <c r="BI82" s="101"/>
      <c r="BJ82" s="116"/>
      <c r="BK82" s="116"/>
      <c r="BL82" s="101"/>
    </row>
    <row r="83" spans="1:64" ht="13.5" customHeight="1" hidden="1">
      <c r="A83" s="183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16"/>
      <c r="BC83" s="101"/>
      <c r="BD83" s="116"/>
      <c r="BE83" s="116"/>
      <c r="BF83" s="101"/>
      <c r="BG83" s="116"/>
      <c r="BH83" s="116"/>
      <c r="BI83" s="101"/>
      <c r="BJ83" s="116"/>
      <c r="BK83" s="116"/>
      <c r="BL83" s="101"/>
    </row>
    <row r="84" spans="1:64" ht="13.5" customHeight="1" hidden="1">
      <c r="A84" s="114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16"/>
      <c r="BC84" s="101"/>
      <c r="BD84" s="116"/>
      <c r="BE84" s="116"/>
      <c r="BF84" s="101"/>
      <c r="BG84" s="116"/>
      <c r="BH84" s="116"/>
      <c r="BI84" s="101"/>
      <c r="BJ84" s="116"/>
      <c r="BK84" s="116"/>
      <c r="BL84" s="101"/>
    </row>
    <row r="85" spans="1:64" ht="13.5" customHeight="1" hidden="1">
      <c r="A85" s="183" t="s">
        <v>248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16"/>
      <c r="BC85" s="101"/>
      <c r="BD85" s="116"/>
      <c r="BE85" s="116"/>
      <c r="BF85" s="101"/>
      <c r="BG85" s="116"/>
      <c r="BH85" s="116"/>
      <c r="BI85" s="101"/>
      <c r="BJ85" s="116"/>
      <c r="BK85" s="116"/>
      <c r="BL85" s="101"/>
    </row>
    <row r="86" spans="1:64" ht="13.5" customHeight="1" hidden="1">
      <c r="A86" s="183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16"/>
      <c r="BC86" s="101"/>
      <c r="BD86" s="116"/>
      <c r="BE86" s="116"/>
      <c r="BF86" s="101"/>
      <c r="BG86" s="116"/>
      <c r="BH86" s="116"/>
      <c r="BI86" s="101"/>
      <c r="BJ86" s="116"/>
      <c r="BK86" s="116"/>
      <c r="BL86" s="101"/>
    </row>
    <row r="87" spans="1:64" ht="13.5" customHeight="1" hidden="1">
      <c r="A87" s="183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16"/>
      <c r="BC87" s="101"/>
      <c r="BD87" s="116"/>
      <c r="BE87" s="116"/>
      <c r="BF87" s="101"/>
      <c r="BG87" s="116"/>
      <c r="BH87" s="116"/>
      <c r="BI87" s="101"/>
      <c r="BJ87" s="116"/>
      <c r="BK87" s="116"/>
      <c r="BL87" s="101"/>
    </row>
    <row r="88" spans="1:64" ht="13.5" customHeight="1" hidden="1">
      <c r="A88" s="183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16"/>
      <c r="BC88" s="101"/>
      <c r="BD88" s="116"/>
      <c r="BE88" s="116"/>
      <c r="BF88" s="101"/>
      <c r="BG88" s="116"/>
      <c r="BH88" s="116"/>
      <c r="BI88" s="101"/>
      <c r="BJ88" s="116"/>
      <c r="BK88" s="116"/>
      <c r="BL88" s="101"/>
    </row>
    <row r="89" spans="1:64" ht="13.5" customHeight="1" hidden="1">
      <c r="A89" s="183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16"/>
      <c r="BC89" s="101"/>
      <c r="BD89" s="116"/>
      <c r="BE89" s="116"/>
      <c r="BF89" s="101"/>
      <c r="BG89" s="116"/>
      <c r="BH89" s="116"/>
      <c r="BI89" s="101"/>
      <c r="BJ89" s="116"/>
      <c r="BK89" s="116"/>
      <c r="BL89" s="101"/>
    </row>
    <row r="90" spans="1:64" ht="13.5" customHeight="1" hidden="1">
      <c r="A90" s="183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16"/>
      <c r="BC90" s="101"/>
      <c r="BD90" s="116"/>
      <c r="BE90" s="116"/>
      <c r="BF90" s="101"/>
      <c r="BG90" s="116"/>
      <c r="BH90" s="116"/>
      <c r="BI90" s="101"/>
      <c r="BJ90" s="116"/>
      <c r="BK90" s="116"/>
      <c r="BL90" s="101"/>
    </row>
    <row r="91" spans="1:64" ht="13.5" customHeight="1" hidden="1">
      <c r="A91" s="114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16"/>
      <c r="BC91" s="101"/>
      <c r="BD91" s="116"/>
      <c r="BE91" s="116"/>
      <c r="BF91" s="101"/>
      <c r="BG91" s="116"/>
      <c r="BH91" s="116"/>
      <c r="BI91" s="101"/>
      <c r="BJ91" s="116"/>
      <c r="BK91" s="116"/>
      <c r="BL91" s="101"/>
    </row>
    <row r="92" spans="1:64" ht="13.5" customHeight="1" hidden="1">
      <c r="A92" s="183" t="s">
        <v>249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16"/>
      <c r="BC92" s="101"/>
      <c r="BD92" s="116"/>
      <c r="BE92" s="116"/>
      <c r="BF92" s="101"/>
      <c r="BG92" s="116"/>
      <c r="BH92" s="116"/>
      <c r="BI92" s="101"/>
      <c r="BJ92" s="116"/>
      <c r="BK92" s="116"/>
      <c r="BL92" s="101"/>
    </row>
    <row r="93" spans="1:64" ht="13.5" customHeight="1" hidden="1">
      <c r="A93" s="183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16"/>
      <c r="BC93" s="101"/>
      <c r="BD93" s="116"/>
      <c r="BE93" s="116"/>
      <c r="BF93" s="101"/>
      <c r="BG93" s="116"/>
      <c r="BH93" s="116"/>
      <c r="BI93" s="101"/>
      <c r="BJ93" s="116"/>
      <c r="BK93" s="116"/>
      <c r="BL93" s="101"/>
    </row>
    <row r="94" spans="1:64" ht="13.5" customHeight="1" hidden="1">
      <c r="A94" s="183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16"/>
      <c r="BC94" s="101"/>
      <c r="BD94" s="116"/>
      <c r="BE94" s="116"/>
      <c r="BF94" s="101"/>
      <c r="BG94" s="116"/>
      <c r="BH94" s="116"/>
      <c r="BI94" s="101"/>
      <c r="BJ94" s="116"/>
      <c r="BK94" s="116"/>
      <c r="BL94" s="101"/>
    </row>
    <row r="95" spans="1:64" ht="13.5" customHeight="1" hidden="1">
      <c r="A95" s="183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16"/>
      <c r="BC95" s="101"/>
      <c r="BD95" s="116"/>
      <c r="BE95" s="116"/>
      <c r="BF95" s="101"/>
      <c r="BG95" s="116"/>
      <c r="BH95" s="116"/>
      <c r="BI95" s="101"/>
      <c r="BJ95" s="116"/>
      <c r="BK95" s="116"/>
      <c r="BL95" s="101"/>
    </row>
    <row r="96" spans="1:64" ht="13.5" customHeight="1" hidden="1">
      <c r="A96" s="183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16"/>
      <c r="BC96" s="101"/>
      <c r="BD96" s="116"/>
      <c r="BE96" s="116"/>
      <c r="BF96" s="101"/>
      <c r="BG96" s="116"/>
      <c r="BH96" s="116"/>
      <c r="BI96" s="101"/>
      <c r="BJ96" s="116"/>
      <c r="BK96" s="116"/>
      <c r="BL96" s="101"/>
    </row>
    <row r="97" spans="1:64" ht="13.5" customHeight="1" hidden="1">
      <c r="A97" s="183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16"/>
      <c r="BC97" s="101"/>
      <c r="BD97" s="116"/>
      <c r="BE97" s="116"/>
      <c r="BF97" s="101"/>
      <c r="BG97" s="116"/>
      <c r="BH97" s="116"/>
      <c r="BI97" s="101"/>
      <c r="BJ97" s="116"/>
      <c r="BK97" s="116"/>
      <c r="BL97" s="101"/>
    </row>
    <row r="98" spans="1:64" ht="13.5" customHeight="1" hidden="1">
      <c r="A98" s="114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16"/>
      <c r="BC98" s="101"/>
      <c r="BD98" s="116"/>
      <c r="BE98" s="116"/>
      <c r="BF98" s="101"/>
      <c r="BG98" s="116"/>
      <c r="BH98" s="116"/>
      <c r="BI98" s="101"/>
      <c r="BJ98" s="116"/>
      <c r="BK98" s="116"/>
      <c r="BL98" s="101"/>
    </row>
    <row r="99" spans="1:64" ht="13.5" customHeight="1" hidden="1">
      <c r="A99" s="183" t="s">
        <v>250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16"/>
      <c r="BC99" s="101"/>
      <c r="BD99" s="116"/>
      <c r="BE99" s="116"/>
      <c r="BF99" s="101"/>
      <c r="BG99" s="116"/>
      <c r="BH99" s="116"/>
      <c r="BI99" s="101"/>
      <c r="BJ99" s="116"/>
      <c r="BK99" s="116"/>
      <c r="BL99" s="101"/>
    </row>
    <row r="100" spans="1:64" ht="13.5" customHeight="1" hidden="1">
      <c r="A100" s="183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16"/>
      <c r="BC100" s="101"/>
      <c r="BD100" s="116"/>
      <c r="BE100" s="116"/>
      <c r="BF100" s="101"/>
      <c r="BG100" s="116"/>
      <c r="BH100" s="116"/>
      <c r="BI100" s="101"/>
      <c r="BJ100" s="116"/>
      <c r="BK100" s="116"/>
      <c r="BL100" s="101"/>
    </row>
    <row r="101" spans="1:64" ht="13.5" customHeight="1" hidden="1">
      <c r="A101" s="183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16"/>
      <c r="BC101" s="101"/>
      <c r="BD101" s="116"/>
      <c r="BE101" s="116"/>
      <c r="BF101" s="101"/>
      <c r="BG101" s="116"/>
      <c r="BH101" s="116"/>
      <c r="BI101" s="101"/>
      <c r="BJ101" s="116"/>
      <c r="BK101" s="116"/>
      <c r="BL101" s="101"/>
    </row>
    <row r="102" spans="1:64" ht="13.5" customHeight="1" hidden="1">
      <c r="A102" s="183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16"/>
      <c r="BC102" s="101"/>
      <c r="BD102" s="116"/>
      <c r="BE102" s="116"/>
      <c r="BF102" s="101"/>
      <c r="BG102" s="116"/>
      <c r="BH102" s="116"/>
      <c r="BI102" s="101"/>
      <c r="BJ102" s="116"/>
      <c r="BK102" s="116"/>
      <c r="BL102" s="101"/>
    </row>
    <row r="103" spans="1:64" ht="13.5" customHeight="1" hidden="1">
      <c r="A103" s="183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16"/>
      <c r="BC103" s="101"/>
      <c r="BD103" s="116"/>
      <c r="BE103" s="116"/>
      <c r="BF103" s="101"/>
      <c r="BG103" s="116"/>
      <c r="BH103" s="116"/>
      <c r="BI103" s="101"/>
      <c r="BJ103" s="116"/>
      <c r="BK103" s="116"/>
      <c r="BL103" s="101"/>
    </row>
    <row r="104" spans="1:64" ht="13.5" customHeight="1" hidden="1">
      <c r="A104" s="183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16"/>
      <c r="BC104" s="101"/>
      <c r="BD104" s="116"/>
      <c r="BE104" s="116"/>
      <c r="BF104" s="101"/>
      <c r="BG104" s="116"/>
      <c r="BH104" s="116"/>
      <c r="BI104" s="101"/>
      <c r="BJ104" s="116"/>
      <c r="BK104" s="116"/>
      <c r="BL104" s="101"/>
    </row>
    <row r="105" spans="1:64" ht="13.5" customHeight="1" hidden="1">
      <c r="A105" s="114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16"/>
      <c r="BC105" s="101"/>
      <c r="BD105" s="116"/>
      <c r="BE105" s="116"/>
      <c r="BF105" s="101"/>
      <c r="BG105" s="116"/>
      <c r="BH105" s="116"/>
      <c r="BI105" s="101"/>
      <c r="BJ105" s="116"/>
      <c r="BK105" s="116"/>
      <c r="BL105" s="101"/>
    </row>
    <row r="106" spans="1:64" ht="13.5" customHeight="1" hidden="1">
      <c r="A106" s="183" t="s">
        <v>251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16"/>
      <c r="BC106" s="101"/>
      <c r="BD106" s="116"/>
      <c r="BE106" s="116"/>
      <c r="BF106" s="101"/>
      <c r="BG106" s="116"/>
      <c r="BH106" s="116"/>
      <c r="BI106" s="101"/>
      <c r="BJ106" s="116"/>
      <c r="BK106" s="116"/>
      <c r="BL106" s="101"/>
    </row>
    <row r="107" spans="1:64" ht="13.5" customHeight="1" hidden="1">
      <c r="A107" s="183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16"/>
      <c r="BC107" s="101"/>
      <c r="BD107" s="116"/>
      <c r="BE107" s="116"/>
      <c r="BF107" s="101"/>
      <c r="BG107" s="116"/>
      <c r="BH107" s="116"/>
      <c r="BI107" s="101"/>
      <c r="BJ107" s="116"/>
      <c r="BK107" s="116"/>
      <c r="BL107" s="101"/>
    </row>
    <row r="108" spans="1:64" ht="13.5" customHeight="1" hidden="1">
      <c r="A108" s="183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16"/>
      <c r="BC108" s="101"/>
      <c r="BD108" s="116"/>
      <c r="BE108" s="116"/>
      <c r="BF108" s="101"/>
      <c r="BG108" s="116"/>
      <c r="BH108" s="116"/>
      <c r="BI108" s="101"/>
      <c r="BJ108" s="116"/>
      <c r="BK108" s="116"/>
      <c r="BL108" s="101"/>
    </row>
    <row r="109" spans="1:64" ht="13.5" customHeight="1" hidden="1">
      <c r="A109" s="183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16"/>
      <c r="BC109" s="101"/>
      <c r="BD109" s="116"/>
      <c r="BE109" s="116"/>
      <c r="BF109" s="101"/>
      <c r="BG109" s="116"/>
      <c r="BH109" s="116"/>
      <c r="BI109" s="101"/>
      <c r="BJ109" s="116"/>
      <c r="BK109" s="116"/>
      <c r="BL109" s="101"/>
    </row>
    <row r="110" spans="1:64" ht="13.5" customHeight="1" hidden="1">
      <c r="A110" s="183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16"/>
      <c r="BC110" s="101"/>
      <c r="BD110" s="116"/>
      <c r="BE110" s="116"/>
      <c r="BF110" s="101"/>
      <c r="BG110" s="116"/>
      <c r="BH110" s="116"/>
      <c r="BI110" s="101"/>
      <c r="BJ110" s="116"/>
      <c r="BK110" s="116"/>
      <c r="BL110" s="101"/>
    </row>
    <row r="111" spans="1:64" ht="13.5" customHeight="1" hidden="1">
      <c r="A111" s="183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16"/>
      <c r="BC111" s="101"/>
      <c r="BD111" s="116"/>
      <c r="BE111" s="116"/>
      <c r="BF111" s="101"/>
      <c r="BG111" s="116"/>
      <c r="BH111" s="116"/>
      <c r="BI111" s="101"/>
      <c r="BJ111" s="116"/>
      <c r="BK111" s="116"/>
      <c r="BL111" s="101"/>
    </row>
    <row r="112" spans="1:64" ht="13.5" customHeight="1" hidden="1">
      <c r="A112" s="114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16"/>
      <c r="BC112" s="101"/>
      <c r="BD112" s="116"/>
      <c r="BE112" s="116"/>
      <c r="BF112" s="101"/>
      <c r="BG112" s="116"/>
      <c r="BH112" s="116"/>
      <c r="BI112" s="101"/>
      <c r="BJ112" s="116"/>
      <c r="BK112" s="116"/>
      <c r="BL112" s="101"/>
    </row>
    <row r="113" spans="1:64" ht="13.5" customHeight="1" hidden="1">
      <c r="A113" s="183" t="s">
        <v>252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16"/>
      <c r="BC113" s="101"/>
      <c r="BD113" s="116"/>
      <c r="BE113" s="116"/>
      <c r="BF113" s="101"/>
      <c r="BG113" s="116"/>
      <c r="BH113" s="116"/>
      <c r="BI113" s="101"/>
      <c r="BJ113" s="116"/>
      <c r="BK113" s="116"/>
      <c r="BL113" s="101"/>
    </row>
    <row r="114" spans="1:64" ht="13.5" customHeight="1" hidden="1">
      <c r="A114" s="183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16"/>
      <c r="BC114" s="101"/>
      <c r="BD114" s="116"/>
      <c r="BE114" s="116"/>
      <c r="BF114" s="101"/>
      <c r="BG114" s="116"/>
      <c r="BH114" s="116"/>
      <c r="BI114" s="101"/>
      <c r="BJ114" s="116"/>
      <c r="BK114" s="116"/>
      <c r="BL114" s="101"/>
    </row>
    <row r="115" spans="1:64" ht="13.5" customHeight="1" hidden="1">
      <c r="A115" s="183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16"/>
      <c r="BC115" s="101"/>
      <c r="BD115" s="116"/>
      <c r="BE115" s="116"/>
      <c r="BF115" s="101"/>
      <c r="BG115" s="116"/>
      <c r="BH115" s="116"/>
      <c r="BI115" s="101"/>
      <c r="BJ115" s="116"/>
      <c r="BK115" s="116"/>
      <c r="BL115" s="101"/>
    </row>
    <row r="116" spans="1:64" ht="13.5" customHeight="1" hidden="1">
      <c r="A116" s="183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16"/>
      <c r="BC116" s="101"/>
      <c r="BD116" s="116"/>
      <c r="BE116" s="116"/>
      <c r="BF116" s="101"/>
      <c r="BG116" s="116"/>
      <c r="BH116" s="116"/>
      <c r="BI116" s="101"/>
      <c r="BJ116" s="116"/>
      <c r="BK116" s="116"/>
      <c r="BL116" s="101"/>
    </row>
    <row r="117" spans="1:64" ht="13.5" customHeight="1" hidden="1">
      <c r="A117" s="183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16"/>
      <c r="BC117" s="101"/>
      <c r="BD117" s="116"/>
      <c r="BE117" s="116"/>
      <c r="BF117" s="101"/>
      <c r="BG117" s="116"/>
      <c r="BH117" s="116"/>
      <c r="BI117" s="101"/>
      <c r="BJ117" s="116"/>
      <c r="BK117" s="116"/>
      <c r="BL117" s="101"/>
    </row>
    <row r="118" spans="1:64" ht="13.5" customHeight="1" hidden="1">
      <c r="A118" s="183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16"/>
      <c r="BC118" s="101"/>
      <c r="BD118" s="116"/>
      <c r="BE118" s="116"/>
      <c r="BF118" s="101"/>
      <c r="BG118" s="116"/>
      <c r="BH118" s="116"/>
      <c r="BI118" s="101"/>
      <c r="BJ118" s="116"/>
      <c r="BK118" s="116"/>
      <c r="BL118" s="101"/>
    </row>
    <row r="119" spans="1:64" ht="13.5" customHeight="1" hidden="1">
      <c r="A119" s="114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16"/>
      <c r="BC119" s="101"/>
      <c r="BD119" s="116"/>
      <c r="BE119" s="116"/>
      <c r="BF119" s="101"/>
      <c r="BG119" s="116"/>
      <c r="BH119" s="116"/>
      <c r="BI119" s="101"/>
      <c r="BJ119" s="116"/>
      <c r="BK119" s="116"/>
      <c r="BL119" s="101"/>
    </row>
    <row r="120" spans="1:64" ht="13.5" customHeight="1" hidden="1">
      <c r="A120" s="183" t="s">
        <v>253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16"/>
      <c r="BC120" s="101"/>
      <c r="BD120" s="116"/>
      <c r="BE120" s="116"/>
      <c r="BF120" s="101"/>
      <c r="BG120" s="116"/>
      <c r="BH120" s="116"/>
      <c r="BI120" s="101"/>
      <c r="BJ120" s="116"/>
      <c r="BK120" s="116"/>
      <c r="BL120" s="101"/>
    </row>
    <row r="121" spans="1:64" ht="13.5" customHeight="1" hidden="1">
      <c r="A121" s="183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16"/>
      <c r="BC121" s="101"/>
      <c r="BD121" s="116"/>
      <c r="BE121" s="116"/>
      <c r="BF121" s="101"/>
      <c r="BG121" s="116"/>
      <c r="BH121" s="116"/>
      <c r="BI121" s="101"/>
      <c r="BJ121" s="116"/>
      <c r="BK121" s="116"/>
      <c r="BL121" s="101"/>
    </row>
    <row r="122" spans="1:64" ht="13.5" customHeight="1" hidden="1">
      <c r="A122" s="183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16"/>
      <c r="BC122" s="101"/>
      <c r="BD122" s="116"/>
      <c r="BE122" s="116"/>
      <c r="BF122" s="101"/>
      <c r="BG122" s="116"/>
      <c r="BH122" s="116"/>
      <c r="BI122" s="101"/>
      <c r="BJ122" s="116"/>
      <c r="BK122" s="116"/>
      <c r="BL122" s="101"/>
    </row>
    <row r="123" spans="1:64" ht="13.5" customHeight="1" hidden="1">
      <c r="A123" s="183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16"/>
      <c r="BC123" s="101"/>
      <c r="BD123" s="116"/>
      <c r="BE123" s="116"/>
      <c r="BF123" s="101"/>
      <c r="BG123" s="116"/>
      <c r="BH123" s="116"/>
      <c r="BI123" s="101"/>
      <c r="BJ123" s="116"/>
      <c r="BK123" s="116"/>
      <c r="BL123" s="101"/>
    </row>
    <row r="124" spans="1:64" ht="13.5" customHeight="1" hidden="1">
      <c r="A124" s="183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16"/>
      <c r="BC124" s="101"/>
      <c r="BD124" s="116"/>
      <c r="BE124" s="116"/>
      <c r="BF124" s="101"/>
      <c r="BG124" s="116"/>
      <c r="BH124" s="116"/>
      <c r="BI124" s="101"/>
      <c r="BJ124" s="116"/>
      <c r="BK124" s="116"/>
      <c r="BL124" s="101"/>
    </row>
    <row r="125" spans="1:64" ht="13.5" customHeight="1" hidden="1">
      <c r="A125" s="183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16"/>
      <c r="BC125" s="101"/>
      <c r="BD125" s="116"/>
      <c r="BE125" s="116"/>
      <c r="BF125" s="101"/>
      <c r="BG125" s="116"/>
      <c r="BH125" s="116"/>
      <c r="BI125" s="101"/>
      <c r="BJ125" s="116"/>
      <c r="BK125" s="116"/>
      <c r="BL125" s="101"/>
    </row>
    <row r="126" spans="1:64" ht="6" customHeight="1">
      <c r="A126" s="101"/>
      <c r="B126" s="101"/>
      <c r="BB126" s="116"/>
      <c r="BC126" s="101"/>
      <c r="BD126" s="116"/>
      <c r="BE126" s="116"/>
      <c r="BF126" s="101"/>
      <c r="BG126" s="116"/>
      <c r="BH126" s="116"/>
      <c r="BI126" s="101"/>
      <c r="BJ126" s="116"/>
      <c r="BK126" s="116"/>
      <c r="BL126" s="101"/>
    </row>
    <row r="127" spans="1:64" ht="12.75" customHeight="1">
      <c r="A127" s="182" t="s">
        <v>260</v>
      </c>
      <c r="B127" s="182"/>
      <c r="C127" s="182"/>
      <c r="D127" s="182"/>
      <c r="E127" s="182"/>
      <c r="F127" s="182"/>
      <c r="G127" s="118"/>
      <c r="H127" s="180" t="s">
        <v>261</v>
      </c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01"/>
      <c r="Y127" s="118" t="s">
        <v>262</v>
      </c>
      <c r="Z127" s="181" t="s">
        <v>263</v>
      </c>
      <c r="AA127" s="181"/>
      <c r="AB127" s="181"/>
      <c r="AC127" s="181"/>
      <c r="AD127" s="181"/>
      <c r="AE127" s="181"/>
      <c r="AF127" s="181"/>
      <c r="AG127" s="101"/>
      <c r="AH127" s="101"/>
      <c r="AI127" s="101"/>
      <c r="AJ127" s="101"/>
      <c r="AK127" s="101"/>
      <c r="AL127" s="101"/>
      <c r="AM127" s="101"/>
      <c r="AN127" s="101"/>
      <c r="AO127" s="119"/>
      <c r="AP127" s="101"/>
      <c r="AQ127" s="101"/>
      <c r="AR127" s="118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</row>
    <row r="128" spans="1:64" ht="3.75" customHeight="1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19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16"/>
      <c r="BB128" s="116"/>
      <c r="BC128" s="101"/>
      <c r="BD128" s="116"/>
      <c r="BE128" s="116"/>
      <c r="BF128" s="101"/>
      <c r="BG128" s="116"/>
      <c r="BH128" s="116"/>
      <c r="BI128" s="101"/>
      <c r="BJ128" s="116"/>
      <c r="BK128" s="116"/>
      <c r="BL128" s="101"/>
    </row>
    <row r="129" spans="1:64" ht="12" customHeight="1">
      <c r="A129" s="101"/>
      <c r="B129" s="101"/>
      <c r="C129" s="101"/>
      <c r="D129" s="101"/>
      <c r="E129" s="101"/>
      <c r="F129" s="101"/>
      <c r="G129" s="118" t="s">
        <v>255</v>
      </c>
      <c r="H129" s="180" t="s">
        <v>264</v>
      </c>
      <c r="I129" s="180"/>
      <c r="J129" s="180"/>
      <c r="K129" s="180"/>
      <c r="L129" s="180"/>
      <c r="M129" s="180"/>
      <c r="N129" s="180"/>
      <c r="O129" s="180"/>
      <c r="P129" s="180"/>
      <c r="Q129" s="180"/>
      <c r="R129" s="101"/>
      <c r="S129" s="101"/>
      <c r="T129" s="101"/>
      <c r="U129" s="116"/>
      <c r="V129" s="101"/>
      <c r="W129" s="101"/>
      <c r="X129" s="101"/>
      <c r="Y129" s="118" t="s">
        <v>258</v>
      </c>
      <c r="Z129" s="180" t="s">
        <v>265</v>
      </c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01"/>
      <c r="AR129" s="118" t="s">
        <v>259</v>
      </c>
      <c r="AS129" s="181" t="s">
        <v>266</v>
      </c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16"/>
      <c r="BH129" s="116"/>
      <c r="BI129" s="101"/>
      <c r="BJ129" s="116"/>
      <c r="BK129" s="116"/>
      <c r="BL129" s="101"/>
    </row>
    <row r="130" spans="1:64" ht="3.75" customHeigh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16"/>
      <c r="BB130" s="116"/>
      <c r="BC130" s="101"/>
      <c r="BD130" s="116"/>
      <c r="BE130" s="116"/>
      <c r="BF130" s="101"/>
      <c r="BG130" s="116"/>
      <c r="BH130" s="116"/>
      <c r="BI130" s="101"/>
      <c r="BJ130" s="116"/>
      <c r="BK130" s="116"/>
      <c r="BL130" s="101"/>
    </row>
    <row r="131" spans="1:64" ht="12.75" customHeight="1">
      <c r="A131" s="101"/>
      <c r="B131" s="101"/>
      <c r="C131" s="101"/>
      <c r="D131" s="101"/>
      <c r="E131" s="101"/>
      <c r="F131" s="101"/>
      <c r="G131" s="118" t="s">
        <v>256</v>
      </c>
      <c r="H131" s="180" t="s">
        <v>267</v>
      </c>
      <c r="I131" s="180"/>
      <c r="J131" s="180"/>
      <c r="K131" s="180"/>
      <c r="L131" s="180"/>
      <c r="M131" s="180"/>
      <c r="N131" s="180"/>
      <c r="O131" s="180"/>
      <c r="P131" s="180"/>
      <c r="Q131" s="180"/>
      <c r="R131" s="101"/>
      <c r="S131" s="101"/>
      <c r="T131" s="101"/>
      <c r="U131" s="116"/>
      <c r="V131" s="101"/>
      <c r="W131" s="101"/>
      <c r="X131" s="101"/>
      <c r="Y131" s="118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01"/>
      <c r="AR131" s="118" t="s">
        <v>254</v>
      </c>
      <c r="AS131" s="180" t="s">
        <v>268</v>
      </c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01"/>
      <c r="BD131" s="116"/>
      <c r="BE131" s="116"/>
      <c r="BF131" s="101"/>
      <c r="BG131" s="116"/>
      <c r="BH131" s="116"/>
      <c r="BI131" s="101"/>
      <c r="BJ131" s="116"/>
      <c r="BK131" s="116"/>
      <c r="BL131" s="101"/>
    </row>
    <row r="132" spans="1:64" ht="12.75" customHeight="1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16"/>
      <c r="BB132" s="116"/>
      <c r="BC132" s="101"/>
      <c r="BD132" s="116"/>
      <c r="BE132" s="116"/>
      <c r="BF132" s="101"/>
      <c r="BG132" s="116"/>
      <c r="BH132" s="116"/>
      <c r="BI132" s="101"/>
      <c r="BJ132" s="116"/>
      <c r="BK132" s="116"/>
      <c r="BL132" s="101"/>
    </row>
    <row r="133" spans="1:64" ht="18" customHeight="1">
      <c r="A133" s="179" t="s">
        <v>269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16"/>
      <c r="BC133" s="101"/>
      <c r="BD133" s="116"/>
      <c r="BE133" s="116"/>
      <c r="BF133" s="101"/>
      <c r="BG133" s="116"/>
      <c r="BH133" s="116"/>
      <c r="BI133" s="101"/>
      <c r="BJ133" s="116"/>
      <c r="BK133" s="116"/>
      <c r="BL133" s="101"/>
    </row>
    <row r="134" spans="1:64" ht="13.5" customHeight="1" hidden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79"/>
      <c r="BJ134" s="179"/>
      <c r="BK134" s="179"/>
      <c r="BL134" s="179"/>
    </row>
    <row r="135" spans="1:68" ht="13.5" customHeight="1" hidden="1">
      <c r="A135" s="169" t="s">
        <v>144</v>
      </c>
      <c r="B135" s="167" t="s">
        <v>270</v>
      </c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 t="s">
        <v>2</v>
      </c>
      <c r="U135" s="167"/>
      <c r="V135" s="167"/>
      <c r="W135" s="167"/>
      <c r="X135" s="167"/>
      <c r="Y135" s="167"/>
      <c r="Z135" s="167"/>
      <c r="AA135" s="167"/>
      <c r="AB135" s="167"/>
      <c r="AC135" s="167" t="s">
        <v>271</v>
      </c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9" t="s">
        <v>272</v>
      </c>
      <c r="AY135" s="169"/>
      <c r="AZ135" s="169"/>
      <c r="BA135" s="169"/>
      <c r="BB135" s="169"/>
      <c r="BC135" s="169"/>
      <c r="BD135" s="167" t="s">
        <v>273</v>
      </c>
      <c r="BE135" s="167"/>
      <c r="BF135" s="167"/>
      <c r="BG135" s="167" t="s">
        <v>40</v>
      </c>
      <c r="BH135" s="167"/>
      <c r="BI135" s="167"/>
      <c r="BJ135" s="167" t="s">
        <v>274</v>
      </c>
      <c r="BK135" s="167"/>
      <c r="BL135" s="167"/>
      <c r="BM135" s="167"/>
      <c r="BN135" s="169" t="s">
        <v>275</v>
      </c>
      <c r="BO135" s="169"/>
      <c r="BP135" s="169"/>
    </row>
    <row r="136" spans="1:68" ht="13.5" customHeight="1" hidden="1">
      <c r="A136" s="169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 t="s">
        <v>0</v>
      </c>
      <c r="AD136" s="167"/>
      <c r="AE136" s="167"/>
      <c r="AF136" s="167"/>
      <c r="AG136" s="167"/>
      <c r="AH136" s="167"/>
      <c r="AI136" s="167"/>
      <c r="AJ136" s="167" t="s">
        <v>276</v>
      </c>
      <c r="AK136" s="167"/>
      <c r="AL136" s="167"/>
      <c r="AM136" s="167"/>
      <c r="AN136" s="167"/>
      <c r="AO136" s="167"/>
      <c r="AP136" s="167"/>
      <c r="AQ136" s="167" t="s">
        <v>277</v>
      </c>
      <c r="AR136" s="167"/>
      <c r="AS136" s="167"/>
      <c r="AT136" s="167"/>
      <c r="AU136" s="167"/>
      <c r="AV136" s="167"/>
      <c r="AW136" s="167"/>
      <c r="AX136" s="167" t="s">
        <v>278</v>
      </c>
      <c r="AY136" s="167"/>
      <c r="AZ136" s="167"/>
      <c r="BA136" s="167" t="s">
        <v>279</v>
      </c>
      <c r="BB136" s="167"/>
      <c r="BC136" s="167"/>
      <c r="BD136" s="167"/>
      <c r="BE136" s="168"/>
      <c r="BF136" s="167"/>
      <c r="BG136" s="167"/>
      <c r="BH136" s="168"/>
      <c r="BI136" s="167"/>
      <c r="BJ136" s="167"/>
      <c r="BK136" s="168"/>
      <c r="BL136" s="168"/>
      <c r="BM136" s="167"/>
      <c r="BN136" s="169"/>
      <c r="BO136" s="168"/>
      <c r="BP136" s="169"/>
    </row>
    <row r="137" spans="1:68" ht="13.5" customHeight="1" hidden="1">
      <c r="A137" s="169"/>
      <c r="B137" s="167" t="s">
        <v>40</v>
      </c>
      <c r="C137" s="167"/>
      <c r="D137" s="167"/>
      <c r="E137" s="167"/>
      <c r="F137" s="167"/>
      <c r="G137" s="167"/>
      <c r="H137" s="167" t="s">
        <v>280</v>
      </c>
      <c r="I137" s="167"/>
      <c r="J137" s="167"/>
      <c r="K137" s="167"/>
      <c r="L137" s="167"/>
      <c r="M137" s="167"/>
      <c r="N137" s="167" t="s">
        <v>281</v>
      </c>
      <c r="O137" s="167"/>
      <c r="P137" s="167"/>
      <c r="Q137" s="167"/>
      <c r="R137" s="167"/>
      <c r="S137" s="167"/>
      <c r="T137" s="167" t="s">
        <v>40</v>
      </c>
      <c r="U137" s="167"/>
      <c r="V137" s="167"/>
      <c r="W137" s="167" t="s">
        <v>280</v>
      </c>
      <c r="X137" s="167"/>
      <c r="Y137" s="167"/>
      <c r="Z137" s="167" t="s">
        <v>281</v>
      </c>
      <c r="AA137" s="167"/>
      <c r="AB137" s="167"/>
      <c r="AC137" s="167" t="s">
        <v>40</v>
      </c>
      <c r="AD137" s="167"/>
      <c r="AE137" s="167"/>
      <c r="AF137" s="167" t="s">
        <v>280</v>
      </c>
      <c r="AG137" s="167"/>
      <c r="AH137" s="167" t="s">
        <v>281</v>
      </c>
      <c r="AI137" s="167"/>
      <c r="AJ137" s="167" t="s">
        <v>40</v>
      </c>
      <c r="AK137" s="167"/>
      <c r="AL137" s="167"/>
      <c r="AM137" s="167" t="s">
        <v>280</v>
      </c>
      <c r="AN137" s="167"/>
      <c r="AO137" s="167" t="s">
        <v>281</v>
      </c>
      <c r="AP137" s="167"/>
      <c r="AQ137" s="167" t="s">
        <v>40</v>
      </c>
      <c r="AR137" s="167"/>
      <c r="AS137" s="167"/>
      <c r="AT137" s="167" t="s">
        <v>280</v>
      </c>
      <c r="AU137" s="167"/>
      <c r="AV137" s="167" t="s">
        <v>281</v>
      </c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8"/>
      <c r="BL137" s="168"/>
      <c r="BM137" s="167"/>
      <c r="BN137" s="169"/>
      <c r="BO137" s="168"/>
      <c r="BP137" s="169"/>
    </row>
    <row r="138" spans="1:68" ht="13.5" customHeight="1" hidden="1">
      <c r="A138" s="169"/>
      <c r="B138" s="165" t="s">
        <v>282</v>
      </c>
      <c r="C138" s="165"/>
      <c r="D138" s="165"/>
      <c r="E138" s="166" t="s">
        <v>283</v>
      </c>
      <c r="F138" s="166"/>
      <c r="G138" s="166"/>
      <c r="H138" s="165" t="s">
        <v>282</v>
      </c>
      <c r="I138" s="165"/>
      <c r="J138" s="165"/>
      <c r="K138" s="166" t="s">
        <v>283</v>
      </c>
      <c r="L138" s="166"/>
      <c r="M138" s="166"/>
      <c r="N138" s="165" t="s">
        <v>282</v>
      </c>
      <c r="O138" s="165"/>
      <c r="P138" s="165"/>
      <c r="Q138" s="166" t="s">
        <v>283</v>
      </c>
      <c r="R138" s="166"/>
      <c r="S138" s="166"/>
      <c r="T138" s="165" t="s">
        <v>282</v>
      </c>
      <c r="U138" s="165"/>
      <c r="V138" s="165"/>
      <c r="W138" s="165" t="s">
        <v>282</v>
      </c>
      <c r="X138" s="165"/>
      <c r="Y138" s="165"/>
      <c r="Z138" s="165" t="s">
        <v>282</v>
      </c>
      <c r="AA138" s="165"/>
      <c r="AB138" s="165"/>
      <c r="AC138" s="165" t="s">
        <v>282</v>
      </c>
      <c r="AD138" s="165"/>
      <c r="AE138" s="165"/>
      <c r="AF138" s="165" t="s">
        <v>282</v>
      </c>
      <c r="AG138" s="165"/>
      <c r="AH138" s="165" t="s">
        <v>282</v>
      </c>
      <c r="AI138" s="165"/>
      <c r="AJ138" s="165" t="s">
        <v>282</v>
      </c>
      <c r="AK138" s="165"/>
      <c r="AL138" s="165"/>
      <c r="AM138" s="165" t="s">
        <v>282</v>
      </c>
      <c r="AN138" s="165"/>
      <c r="AO138" s="165" t="s">
        <v>282</v>
      </c>
      <c r="AP138" s="165"/>
      <c r="AQ138" s="165" t="s">
        <v>282</v>
      </c>
      <c r="AR138" s="165"/>
      <c r="AS138" s="165"/>
      <c r="AT138" s="165" t="s">
        <v>282</v>
      </c>
      <c r="AU138" s="165"/>
      <c r="AV138" s="165" t="s">
        <v>282</v>
      </c>
      <c r="AW138" s="165"/>
      <c r="AX138" s="165" t="s">
        <v>282</v>
      </c>
      <c r="AY138" s="165"/>
      <c r="AZ138" s="165"/>
      <c r="BA138" s="165" t="s">
        <v>282</v>
      </c>
      <c r="BB138" s="165"/>
      <c r="BC138" s="165"/>
      <c r="BD138" s="165" t="s">
        <v>282</v>
      </c>
      <c r="BE138" s="165"/>
      <c r="BF138" s="165"/>
      <c r="BG138" s="165" t="s">
        <v>282</v>
      </c>
      <c r="BH138" s="165"/>
      <c r="BI138" s="165"/>
      <c r="BJ138" s="167"/>
      <c r="BK138" s="167"/>
      <c r="BL138" s="167"/>
      <c r="BM138" s="167"/>
      <c r="BN138" s="169"/>
      <c r="BO138" s="169"/>
      <c r="BP138" s="169"/>
    </row>
    <row r="139" spans="1:68" ht="13.5" customHeight="1" hidden="1">
      <c r="A139" s="101" t="s">
        <v>243</v>
      </c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</row>
    <row r="140" spans="1:68" ht="13.5" customHeight="1" hidden="1">
      <c r="A140" s="101" t="s">
        <v>244</v>
      </c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</row>
    <row r="141" spans="1:68" ht="13.5" customHeight="1" hidden="1">
      <c r="A141" s="101" t="s">
        <v>245</v>
      </c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</row>
    <row r="142" spans="1:68" ht="13.5" customHeight="1" hidden="1">
      <c r="A142" s="101" t="s">
        <v>246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</row>
    <row r="143" spans="1:68" ht="13.5" customHeight="1" hidden="1">
      <c r="A143" s="101" t="s">
        <v>247</v>
      </c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</row>
    <row r="144" spans="1:68" ht="13.5" customHeight="1" hidden="1">
      <c r="A144" s="101" t="s">
        <v>248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</row>
    <row r="145" spans="1:68" ht="13.5" customHeight="1" hidden="1">
      <c r="A145" s="101" t="s">
        <v>249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</row>
    <row r="146" spans="1:68" ht="13.5" customHeight="1" hidden="1">
      <c r="A146" s="101" t="s">
        <v>250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</row>
    <row r="147" spans="1:68" ht="13.5" customHeight="1" hidden="1">
      <c r="A147" s="101" t="s">
        <v>251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</row>
    <row r="148" spans="1:68" ht="13.5" customHeight="1" hidden="1">
      <c r="A148" s="101" t="s">
        <v>252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</row>
    <row r="149" spans="1:68" ht="13.5" customHeight="1" hidden="1">
      <c r="A149" s="101" t="s">
        <v>253</v>
      </c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</row>
    <row r="150" spans="1:68" ht="13.5" customHeight="1" hidden="1">
      <c r="A150" s="120" t="s">
        <v>40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4"/>
      <c r="BK150" s="164"/>
      <c r="BL150" s="164"/>
      <c r="BM150" s="164"/>
      <c r="BN150" s="164"/>
      <c r="BO150" s="164"/>
      <c r="BP150" s="164"/>
    </row>
    <row r="151" spans="1:64" ht="13.5" customHeight="1" hidden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69"/>
      <c r="BG151" s="169"/>
      <c r="BH151" s="169"/>
      <c r="BI151" s="169"/>
      <c r="BJ151" s="169"/>
      <c r="BK151" s="169"/>
      <c r="BL151" s="169"/>
    </row>
    <row r="152" spans="1:61" ht="13.5" customHeight="1" hidden="1">
      <c r="A152" s="167" t="s">
        <v>144</v>
      </c>
      <c r="B152" s="167" t="s">
        <v>284</v>
      </c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 t="s">
        <v>2</v>
      </c>
      <c r="U152" s="167"/>
      <c r="V152" s="167"/>
      <c r="W152" s="167"/>
      <c r="X152" s="167"/>
      <c r="Y152" s="167"/>
      <c r="Z152" s="167"/>
      <c r="AA152" s="167"/>
      <c r="AB152" s="167"/>
      <c r="AC152" s="167" t="s">
        <v>271</v>
      </c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 t="s">
        <v>272</v>
      </c>
      <c r="AR152" s="167"/>
      <c r="AS152" s="167"/>
      <c r="AT152" s="167"/>
      <c r="AU152" s="167"/>
      <c r="AV152" s="167"/>
      <c r="AW152" s="167" t="s">
        <v>273</v>
      </c>
      <c r="AX152" s="167"/>
      <c r="AY152" s="167"/>
      <c r="AZ152" s="167" t="s">
        <v>40</v>
      </c>
      <c r="BA152" s="167"/>
      <c r="BB152" s="167"/>
      <c r="BC152" s="167" t="s">
        <v>274</v>
      </c>
      <c r="BD152" s="167"/>
      <c r="BE152" s="167"/>
      <c r="BF152" s="167"/>
      <c r="BG152" s="169" t="s">
        <v>275</v>
      </c>
      <c r="BH152" s="169"/>
      <c r="BI152" s="169"/>
    </row>
    <row r="153" spans="1:61" ht="13.5" customHeight="1" hidden="1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 t="s">
        <v>276</v>
      </c>
      <c r="AD153" s="167"/>
      <c r="AE153" s="167"/>
      <c r="AF153" s="167"/>
      <c r="AG153" s="167"/>
      <c r="AH153" s="167"/>
      <c r="AI153" s="167"/>
      <c r="AJ153" s="167" t="s">
        <v>277</v>
      </c>
      <c r="AK153" s="167"/>
      <c r="AL153" s="167"/>
      <c r="AM153" s="167"/>
      <c r="AN153" s="167"/>
      <c r="AO153" s="167"/>
      <c r="AP153" s="167"/>
      <c r="AQ153" s="167" t="s">
        <v>278</v>
      </c>
      <c r="AR153" s="167"/>
      <c r="AS153" s="167"/>
      <c r="AT153" s="167" t="s">
        <v>279</v>
      </c>
      <c r="AU153" s="167"/>
      <c r="AV153" s="167"/>
      <c r="AW153" s="167"/>
      <c r="AX153" s="168"/>
      <c r="AY153" s="167"/>
      <c r="AZ153" s="167"/>
      <c r="BA153" s="168"/>
      <c r="BB153" s="167"/>
      <c r="BC153" s="167"/>
      <c r="BD153" s="168"/>
      <c r="BE153" s="168"/>
      <c r="BF153" s="167"/>
      <c r="BG153" s="169"/>
      <c r="BH153" s="168"/>
      <c r="BI153" s="169"/>
    </row>
    <row r="154" spans="1:61" ht="13.5" customHeight="1" hidden="1">
      <c r="A154" s="167"/>
      <c r="B154" s="167" t="s">
        <v>40</v>
      </c>
      <c r="C154" s="167"/>
      <c r="D154" s="167"/>
      <c r="E154" s="167"/>
      <c r="F154" s="167"/>
      <c r="G154" s="167"/>
      <c r="H154" s="167" t="s">
        <v>280</v>
      </c>
      <c r="I154" s="167"/>
      <c r="J154" s="167"/>
      <c r="K154" s="167"/>
      <c r="L154" s="167"/>
      <c r="M154" s="167"/>
      <c r="N154" s="167" t="s">
        <v>281</v>
      </c>
      <c r="O154" s="167"/>
      <c r="P154" s="167"/>
      <c r="Q154" s="167"/>
      <c r="R154" s="167"/>
      <c r="S154" s="167"/>
      <c r="T154" s="167" t="s">
        <v>40</v>
      </c>
      <c r="U154" s="167"/>
      <c r="V154" s="167"/>
      <c r="W154" s="167" t="s">
        <v>280</v>
      </c>
      <c r="X154" s="167"/>
      <c r="Y154" s="167"/>
      <c r="Z154" s="167" t="s">
        <v>281</v>
      </c>
      <c r="AA154" s="167"/>
      <c r="AB154" s="167"/>
      <c r="AC154" s="167" t="s">
        <v>40</v>
      </c>
      <c r="AD154" s="167"/>
      <c r="AE154" s="167"/>
      <c r="AF154" s="167" t="s">
        <v>280</v>
      </c>
      <c r="AG154" s="167"/>
      <c r="AH154" s="167" t="s">
        <v>281</v>
      </c>
      <c r="AI154" s="167"/>
      <c r="AJ154" s="167" t="s">
        <v>40</v>
      </c>
      <c r="AK154" s="167"/>
      <c r="AL154" s="167"/>
      <c r="AM154" s="167" t="s">
        <v>280</v>
      </c>
      <c r="AN154" s="167"/>
      <c r="AO154" s="167" t="s">
        <v>281</v>
      </c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8"/>
      <c r="BE154" s="168"/>
      <c r="BF154" s="167"/>
      <c r="BG154" s="169"/>
      <c r="BH154" s="168"/>
      <c r="BI154" s="169"/>
    </row>
    <row r="155" spans="1:61" ht="13.5" customHeight="1" hidden="1">
      <c r="A155" s="167"/>
      <c r="B155" s="177" t="s">
        <v>282</v>
      </c>
      <c r="C155" s="177"/>
      <c r="D155" s="177"/>
      <c r="E155" s="177" t="s">
        <v>283</v>
      </c>
      <c r="F155" s="177"/>
      <c r="G155" s="177"/>
      <c r="H155" s="177" t="s">
        <v>282</v>
      </c>
      <c r="I155" s="177"/>
      <c r="J155" s="177"/>
      <c r="K155" s="177" t="s">
        <v>283</v>
      </c>
      <c r="L155" s="177"/>
      <c r="M155" s="177"/>
      <c r="N155" s="177" t="s">
        <v>282</v>
      </c>
      <c r="O155" s="177"/>
      <c r="P155" s="177"/>
      <c r="Q155" s="177" t="s">
        <v>283</v>
      </c>
      <c r="R155" s="177"/>
      <c r="S155" s="177"/>
      <c r="T155" s="177" t="s">
        <v>282</v>
      </c>
      <c r="U155" s="177"/>
      <c r="V155" s="177"/>
      <c r="W155" s="177" t="s">
        <v>282</v>
      </c>
      <c r="X155" s="177"/>
      <c r="Y155" s="177"/>
      <c r="Z155" s="177" t="s">
        <v>282</v>
      </c>
      <c r="AA155" s="177"/>
      <c r="AB155" s="177"/>
      <c r="AC155" s="177" t="s">
        <v>282</v>
      </c>
      <c r="AD155" s="177"/>
      <c r="AE155" s="177"/>
      <c r="AF155" s="177" t="s">
        <v>282</v>
      </c>
      <c r="AG155" s="177"/>
      <c r="AH155" s="177" t="s">
        <v>282</v>
      </c>
      <c r="AI155" s="177"/>
      <c r="AJ155" s="177" t="s">
        <v>282</v>
      </c>
      <c r="AK155" s="177"/>
      <c r="AL155" s="177"/>
      <c r="AM155" s="177" t="s">
        <v>282</v>
      </c>
      <c r="AN155" s="177"/>
      <c r="AO155" s="177" t="s">
        <v>282</v>
      </c>
      <c r="AP155" s="177"/>
      <c r="AQ155" s="177" t="s">
        <v>282</v>
      </c>
      <c r="AR155" s="177"/>
      <c r="AS155" s="177"/>
      <c r="AT155" s="177" t="s">
        <v>282</v>
      </c>
      <c r="AU155" s="177"/>
      <c r="AV155" s="177"/>
      <c r="AW155" s="177" t="s">
        <v>282</v>
      </c>
      <c r="AX155" s="177"/>
      <c r="AY155" s="177"/>
      <c r="AZ155" s="177" t="s">
        <v>282</v>
      </c>
      <c r="BA155" s="177"/>
      <c r="BB155" s="177"/>
      <c r="BC155" s="167"/>
      <c r="BD155" s="167"/>
      <c r="BE155" s="167"/>
      <c r="BF155" s="167"/>
      <c r="BG155" s="169"/>
      <c r="BH155" s="169"/>
      <c r="BI155" s="169"/>
    </row>
    <row r="156" spans="1:61" ht="13.5" customHeight="1" hidden="1">
      <c r="A156" s="121" t="s">
        <v>243</v>
      </c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64"/>
      <c r="BD156" s="164"/>
      <c r="BE156" s="164"/>
      <c r="BF156" s="164"/>
      <c r="BG156" s="164"/>
      <c r="BH156" s="164"/>
      <c r="BI156" s="164"/>
    </row>
    <row r="157" spans="1:61" ht="13.5" customHeight="1" hidden="1">
      <c r="A157" s="121" t="s">
        <v>244</v>
      </c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64"/>
      <c r="BD157" s="164"/>
      <c r="BE157" s="164"/>
      <c r="BF157" s="164"/>
      <c r="BG157" s="164"/>
      <c r="BH157" s="164"/>
      <c r="BI157" s="164"/>
    </row>
    <row r="158" spans="1:61" ht="13.5" customHeight="1" hidden="1">
      <c r="A158" s="121" t="s">
        <v>245</v>
      </c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64"/>
      <c r="BD158" s="164"/>
      <c r="BE158" s="164"/>
      <c r="BF158" s="164"/>
      <c r="BG158" s="164"/>
      <c r="BH158" s="164"/>
      <c r="BI158" s="164"/>
    </row>
    <row r="159" spans="1:61" ht="13.5" customHeight="1" hidden="1">
      <c r="A159" s="121" t="s">
        <v>246</v>
      </c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64"/>
      <c r="AG159" s="164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64"/>
      <c r="BD159" s="164"/>
      <c r="BE159" s="164"/>
      <c r="BF159" s="164"/>
      <c r="BG159" s="164"/>
      <c r="BH159" s="164"/>
      <c r="BI159" s="164"/>
    </row>
    <row r="160" spans="1:61" ht="13.5" customHeight="1" hidden="1">
      <c r="A160" s="121" t="s">
        <v>247</v>
      </c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64"/>
      <c r="BD160" s="164"/>
      <c r="BE160" s="164"/>
      <c r="BF160" s="164"/>
      <c r="BG160" s="164"/>
      <c r="BH160" s="164"/>
      <c r="BI160" s="164"/>
    </row>
    <row r="161" spans="1:61" ht="13.5" customHeight="1" hidden="1">
      <c r="A161" s="121" t="s">
        <v>248</v>
      </c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64"/>
      <c r="BD161" s="164"/>
      <c r="BE161" s="164"/>
      <c r="BF161" s="164"/>
      <c r="BG161" s="164"/>
      <c r="BH161" s="164"/>
      <c r="BI161" s="164"/>
    </row>
    <row r="162" spans="1:61" ht="13.5" customHeight="1" hidden="1">
      <c r="A162" s="121" t="s">
        <v>249</v>
      </c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64"/>
      <c r="BD162" s="164"/>
      <c r="BE162" s="164"/>
      <c r="BF162" s="164"/>
      <c r="BG162" s="164"/>
      <c r="BH162" s="164"/>
      <c r="BI162" s="164"/>
    </row>
    <row r="163" spans="1:61" ht="13.5" customHeight="1" hidden="1">
      <c r="A163" s="121" t="s">
        <v>250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64"/>
      <c r="BD163" s="164"/>
      <c r="BE163" s="164"/>
      <c r="BF163" s="164"/>
      <c r="BG163" s="164"/>
      <c r="BH163" s="164"/>
      <c r="BI163" s="164"/>
    </row>
    <row r="164" spans="1:61" ht="13.5" customHeight="1" hidden="1">
      <c r="A164" s="121" t="s">
        <v>251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64"/>
      <c r="BD164" s="164"/>
      <c r="BE164" s="164"/>
      <c r="BF164" s="164"/>
      <c r="BG164" s="164"/>
      <c r="BH164" s="164"/>
      <c r="BI164" s="164"/>
    </row>
    <row r="165" spans="1:61" ht="13.5" customHeight="1" hidden="1">
      <c r="A165" s="121" t="s">
        <v>252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64"/>
      <c r="BD165" s="164"/>
      <c r="BE165" s="164"/>
      <c r="BF165" s="164"/>
      <c r="BG165" s="164"/>
      <c r="BH165" s="164"/>
      <c r="BI165" s="164"/>
    </row>
    <row r="166" spans="1:61" ht="13.5" customHeight="1" hidden="1">
      <c r="A166" s="121" t="s">
        <v>253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64"/>
      <c r="BD166" s="164"/>
      <c r="BE166" s="164"/>
      <c r="BF166" s="164"/>
      <c r="BG166" s="164"/>
      <c r="BH166" s="164"/>
      <c r="BI166" s="164"/>
    </row>
    <row r="167" spans="1:61" ht="13.5" customHeight="1" hidden="1">
      <c r="A167" s="122" t="s">
        <v>40</v>
      </c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64"/>
      <c r="AP167" s="164"/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64"/>
      <c r="BD167" s="164"/>
      <c r="BE167" s="164"/>
      <c r="BF167" s="164"/>
      <c r="BG167" s="164"/>
      <c r="BH167" s="164"/>
      <c r="BI167" s="164"/>
    </row>
    <row r="168" ht="3" customHeight="1"/>
    <row r="169" spans="1:58" ht="13.5" customHeight="1">
      <c r="A169" s="175" t="s">
        <v>144</v>
      </c>
      <c r="B169" s="174" t="s">
        <v>261</v>
      </c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 t="s">
        <v>2</v>
      </c>
      <c r="U169" s="174"/>
      <c r="V169" s="174"/>
      <c r="W169" s="174"/>
      <c r="X169" s="174"/>
      <c r="Y169" s="174"/>
      <c r="Z169" s="174"/>
      <c r="AA169" s="174"/>
      <c r="AB169" s="174"/>
      <c r="AC169" s="174" t="s">
        <v>271</v>
      </c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5" t="s">
        <v>272</v>
      </c>
      <c r="AR169" s="175"/>
      <c r="AS169" s="175"/>
      <c r="AT169" s="175" t="s">
        <v>273</v>
      </c>
      <c r="AU169" s="175"/>
      <c r="AV169" s="175"/>
      <c r="AW169" s="174" t="s">
        <v>40</v>
      </c>
      <c r="AX169" s="174"/>
      <c r="AY169" s="174"/>
      <c r="AZ169" s="174" t="s">
        <v>274</v>
      </c>
      <c r="BA169" s="174"/>
      <c r="BB169" s="174"/>
      <c r="BC169" s="174"/>
      <c r="BD169" s="175" t="s">
        <v>275</v>
      </c>
      <c r="BE169" s="175"/>
      <c r="BF169" s="175"/>
    </row>
    <row r="170" spans="1:58" ht="30.75" customHeight="1">
      <c r="A170" s="175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 t="s">
        <v>285</v>
      </c>
      <c r="AD170" s="174"/>
      <c r="AE170" s="174"/>
      <c r="AF170" s="174"/>
      <c r="AG170" s="174"/>
      <c r="AH170" s="174"/>
      <c r="AI170" s="174"/>
      <c r="AJ170" s="174" t="s">
        <v>1</v>
      </c>
      <c r="AK170" s="174"/>
      <c r="AL170" s="174"/>
      <c r="AM170" s="174"/>
      <c r="AN170" s="174"/>
      <c r="AO170" s="174"/>
      <c r="AP170" s="174"/>
      <c r="AQ170" s="174" t="s">
        <v>279</v>
      </c>
      <c r="AR170" s="174"/>
      <c r="AS170" s="174"/>
      <c r="AT170" s="175"/>
      <c r="AU170" s="168"/>
      <c r="AV170" s="175"/>
      <c r="AW170" s="174"/>
      <c r="AX170" s="168"/>
      <c r="AY170" s="174"/>
      <c r="AZ170" s="174"/>
      <c r="BA170" s="168"/>
      <c r="BB170" s="168"/>
      <c r="BC170" s="174"/>
      <c r="BD170" s="175"/>
      <c r="BE170" s="168"/>
      <c r="BF170" s="175"/>
    </row>
    <row r="171" spans="1:58" ht="13.5" customHeight="1">
      <c r="A171" s="175"/>
      <c r="B171" s="174" t="s">
        <v>40</v>
      </c>
      <c r="C171" s="174"/>
      <c r="D171" s="174"/>
      <c r="E171" s="174"/>
      <c r="F171" s="174"/>
      <c r="G171" s="174"/>
      <c r="H171" s="174" t="s">
        <v>280</v>
      </c>
      <c r="I171" s="174"/>
      <c r="J171" s="174"/>
      <c r="K171" s="174"/>
      <c r="L171" s="174"/>
      <c r="M171" s="174"/>
      <c r="N171" s="174" t="s">
        <v>281</v>
      </c>
      <c r="O171" s="174"/>
      <c r="P171" s="174"/>
      <c r="Q171" s="174"/>
      <c r="R171" s="174"/>
      <c r="S171" s="174"/>
      <c r="T171" s="174" t="s">
        <v>40</v>
      </c>
      <c r="U171" s="174"/>
      <c r="V171" s="174"/>
      <c r="W171" s="174" t="s">
        <v>280</v>
      </c>
      <c r="X171" s="174"/>
      <c r="Y171" s="174"/>
      <c r="Z171" s="174" t="s">
        <v>281</v>
      </c>
      <c r="AA171" s="174"/>
      <c r="AB171" s="174"/>
      <c r="AC171" s="174" t="s">
        <v>40</v>
      </c>
      <c r="AD171" s="174"/>
      <c r="AE171" s="174"/>
      <c r="AF171" s="174" t="s">
        <v>280</v>
      </c>
      <c r="AG171" s="174"/>
      <c r="AH171" s="174" t="s">
        <v>281</v>
      </c>
      <c r="AI171" s="174"/>
      <c r="AJ171" s="174" t="s">
        <v>40</v>
      </c>
      <c r="AK171" s="174"/>
      <c r="AL171" s="174"/>
      <c r="AM171" s="174" t="s">
        <v>280</v>
      </c>
      <c r="AN171" s="174"/>
      <c r="AO171" s="174" t="s">
        <v>281</v>
      </c>
      <c r="AP171" s="174"/>
      <c r="AQ171" s="174"/>
      <c r="AR171" s="174"/>
      <c r="AS171" s="174"/>
      <c r="AT171" s="175"/>
      <c r="AU171" s="175"/>
      <c r="AV171" s="175"/>
      <c r="AW171" s="174"/>
      <c r="AX171" s="174"/>
      <c r="AY171" s="174"/>
      <c r="AZ171" s="174"/>
      <c r="BA171" s="168"/>
      <c r="BB171" s="168"/>
      <c r="BC171" s="174"/>
      <c r="BD171" s="175"/>
      <c r="BE171" s="168"/>
      <c r="BF171" s="175"/>
    </row>
    <row r="172" spans="1:58" ht="22.5" customHeight="1">
      <c r="A172" s="175"/>
      <c r="B172" s="172" t="s">
        <v>282</v>
      </c>
      <c r="C172" s="172"/>
      <c r="D172" s="172"/>
      <c r="E172" s="173" t="s">
        <v>286</v>
      </c>
      <c r="F172" s="173"/>
      <c r="G172" s="173"/>
      <c r="H172" s="172" t="s">
        <v>282</v>
      </c>
      <c r="I172" s="172"/>
      <c r="J172" s="172"/>
      <c r="K172" s="173" t="s">
        <v>286</v>
      </c>
      <c r="L172" s="173"/>
      <c r="M172" s="173"/>
      <c r="N172" s="172" t="s">
        <v>282</v>
      </c>
      <c r="O172" s="172"/>
      <c r="P172" s="172"/>
      <c r="Q172" s="173" t="s">
        <v>286</v>
      </c>
      <c r="R172" s="173"/>
      <c r="S172" s="173"/>
      <c r="T172" s="172" t="s">
        <v>282</v>
      </c>
      <c r="U172" s="172"/>
      <c r="V172" s="172"/>
      <c r="W172" s="172" t="s">
        <v>282</v>
      </c>
      <c r="X172" s="172"/>
      <c r="Y172" s="172"/>
      <c r="Z172" s="172" t="s">
        <v>282</v>
      </c>
      <c r="AA172" s="172"/>
      <c r="AB172" s="172"/>
      <c r="AC172" s="172" t="s">
        <v>282</v>
      </c>
      <c r="AD172" s="172"/>
      <c r="AE172" s="172"/>
      <c r="AF172" s="172" t="s">
        <v>282</v>
      </c>
      <c r="AG172" s="172"/>
      <c r="AH172" s="172" t="s">
        <v>282</v>
      </c>
      <c r="AI172" s="172"/>
      <c r="AJ172" s="172" t="s">
        <v>282</v>
      </c>
      <c r="AK172" s="172"/>
      <c r="AL172" s="172"/>
      <c r="AM172" s="172" t="s">
        <v>282</v>
      </c>
      <c r="AN172" s="172"/>
      <c r="AO172" s="172" t="s">
        <v>282</v>
      </c>
      <c r="AP172" s="172"/>
      <c r="AQ172" s="172" t="s">
        <v>282</v>
      </c>
      <c r="AR172" s="172"/>
      <c r="AS172" s="172"/>
      <c r="AT172" s="172" t="s">
        <v>282</v>
      </c>
      <c r="AU172" s="172"/>
      <c r="AV172" s="172"/>
      <c r="AW172" s="172" t="s">
        <v>282</v>
      </c>
      <c r="AX172" s="172"/>
      <c r="AY172" s="172"/>
      <c r="AZ172" s="174"/>
      <c r="BA172" s="174"/>
      <c r="BB172" s="174"/>
      <c r="BC172" s="174"/>
      <c r="BD172" s="175"/>
      <c r="BE172" s="175"/>
      <c r="BF172" s="175"/>
    </row>
    <row r="173" spans="1:58" ht="13.5" customHeight="1">
      <c r="A173" s="118" t="s">
        <v>243</v>
      </c>
      <c r="B173" s="171" t="s">
        <v>287</v>
      </c>
      <c r="C173" s="171"/>
      <c r="D173" s="171"/>
      <c r="E173" s="171" t="s">
        <v>288</v>
      </c>
      <c r="F173" s="171"/>
      <c r="G173" s="171"/>
      <c r="H173" s="171" t="s">
        <v>289</v>
      </c>
      <c r="I173" s="171"/>
      <c r="J173" s="171"/>
      <c r="K173" s="171" t="s">
        <v>290</v>
      </c>
      <c r="L173" s="171"/>
      <c r="M173" s="171"/>
      <c r="N173" s="171" t="s">
        <v>291</v>
      </c>
      <c r="O173" s="171"/>
      <c r="P173" s="171"/>
      <c r="Q173" s="171" t="s">
        <v>292</v>
      </c>
      <c r="R173" s="171"/>
      <c r="S173" s="171"/>
      <c r="T173" s="171" t="s">
        <v>293</v>
      </c>
      <c r="U173" s="171"/>
      <c r="V173" s="171"/>
      <c r="W173" s="171" t="s">
        <v>294</v>
      </c>
      <c r="X173" s="171"/>
      <c r="Y173" s="171"/>
      <c r="Z173" s="171" t="s">
        <v>294</v>
      </c>
      <c r="AA173" s="171"/>
      <c r="AB173" s="171"/>
      <c r="AC173" s="171" t="s">
        <v>293</v>
      </c>
      <c r="AD173" s="171"/>
      <c r="AE173" s="171"/>
      <c r="AF173" s="171"/>
      <c r="AG173" s="171"/>
      <c r="AH173" s="171" t="s">
        <v>293</v>
      </c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 t="s">
        <v>295</v>
      </c>
      <c r="AU173" s="171"/>
      <c r="AV173" s="171"/>
      <c r="AW173" s="171" t="s">
        <v>296</v>
      </c>
      <c r="AX173" s="171"/>
      <c r="AY173" s="171"/>
      <c r="AZ173" s="171" t="s">
        <v>239</v>
      </c>
      <c r="BA173" s="171"/>
      <c r="BB173" s="171"/>
      <c r="BC173" s="171"/>
      <c r="BD173" s="171" t="s">
        <v>191</v>
      </c>
      <c r="BE173" s="171"/>
      <c r="BF173" s="171"/>
    </row>
    <row r="174" spans="1:58" ht="13.5" customHeight="1">
      <c r="A174" s="118" t="s">
        <v>244</v>
      </c>
      <c r="B174" s="171" t="s">
        <v>297</v>
      </c>
      <c r="C174" s="171"/>
      <c r="D174" s="171"/>
      <c r="E174" s="171" t="s">
        <v>298</v>
      </c>
      <c r="F174" s="171"/>
      <c r="G174" s="171"/>
      <c r="H174" s="171" t="s">
        <v>299</v>
      </c>
      <c r="I174" s="171"/>
      <c r="J174" s="171"/>
      <c r="K174" s="171" t="s">
        <v>300</v>
      </c>
      <c r="L174" s="171"/>
      <c r="M174" s="171"/>
      <c r="N174" s="171" t="s">
        <v>301</v>
      </c>
      <c r="O174" s="171"/>
      <c r="P174" s="171"/>
      <c r="Q174" s="171" t="s">
        <v>302</v>
      </c>
      <c r="R174" s="171"/>
      <c r="S174" s="171"/>
      <c r="T174" s="171" t="s">
        <v>293</v>
      </c>
      <c r="U174" s="171"/>
      <c r="V174" s="171"/>
      <c r="W174" s="171" t="s">
        <v>294</v>
      </c>
      <c r="X174" s="171"/>
      <c r="Y174" s="171"/>
      <c r="Z174" s="171" t="s">
        <v>294</v>
      </c>
      <c r="AA174" s="171"/>
      <c r="AB174" s="171"/>
      <c r="AC174" s="171" t="s">
        <v>303</v>
      </c>
      <c r="AD174" s="171"/>
      <c r="AE174" s="171"/>
      <c r="AF174" s="171" t="s">
        <v>304</v>
      </c>
      <c r="AG174" s="171"/>
      <c r="AH174" s="171" t="s">
        <v>293</v>
      </c>
      <c r="AI174" s="171"/>
      <c r="AJ174" s="171" t="s">
        <v>304</v>
      </c>
      <c r="AK174" s="171"/>
      <c r="AL174" s="171"/>
      <c r="AM174" s="171"/>
      <c r="AN174" s="171"/>
      <c r="AO174" s="171" t="s">
        <v>304</v>
      </c>
      <c r="AP174" s="171"/>
      <c r="AQ174" s="171"/>
      <c r="AR174" s="171"/>
      <c r="AS174" s="171"/>
      <c r="AT174" s="171" t="s">
        <v>295</v>
      </c>
      <c r="AU174" s="171"/>
      <c r="AV174" s="171"/>
      <c r="AW174" s="171" t="s">
        <v>296</v>
      </c>
      <c r="AX174" s="171"/>
      <c r="AY174" s="171"/>
      <c r="AZ174" s="171" t="s">
        <v>239</v>
      </c>
      <c r="BA174" s="171"/>
      <c r="BB174" s="171"/>
      <c r="BC174" s="171"/>
      <c r="BD174" s="171" t="s">
        <v>191</v>
      </c>
      <c r="BE174" s="171"/>
      <c r="BF174" s="171"/>
    </row>
    <row r="175" spans="1:58" ht="13.5" customHeight="1">
      <c r="A175" s="118" t="s">
        <v>245</v>
      </c>
      <c r="B175" s="171" t="s">
        <v>305</v>
      </c>
      <c r="C175" s="171"/>
      <c r="D175" s="171"/>
      <c r="E175" s="171" t="s">
        <v>306</v>
      </c>
      <c r="F175" s="171"/>
      <c r="G175" s="171"/>
      <c r="H175" s="171" t="s">
        <v>303</v>
      </c>
      <c r="I175" s="171"/>
      <c r="J175" s="171"/>
      <c r="K175" s="171" t="s">
        <v>307</v>
      </c>
      <c r="L175" s="171"/>
      <c r="M175" s="171"/>
      <c r="N175" s="171" t="s">
        <v>304</v>
      </c>
      <c r="O175" s="171"/>
      <c r="P175" s="171"/>
      <c r="Q175" s="171" t="s">
        <v>308</v>
      </c>
      <c r="R175" s="171"/>
      <c r="S175" s="171"/>
      <c r="T175" s="171" t="s">
        <v>293</v>
      </c>
      <c r="U175" s="171"/>
      <c r="V175" s="171"/>
      <c r="W175" s="171" t="s">
        <v>294</v>
      </c>
      <c r="X175" s="171"/>
      <c r="Y175" s="171"/>
      <c r="Z175" s="171" t="s">
        <v>294</v>
      </c>
      <c r="AA175" s="171"/>
      <c r="AB175" s="171"/>
      <c r="AC175" s="171" t="s">
        <v>295</v>
      </c>
      <c r="AD175" s="171"/>
      <c r="AE175" s="171"/>
      <c r="AF175" s="171" t="s">
        <v>303</v>
      </c>
      <c r="AG175" s="171"/>
      <c r="AH175" s="171" t="s">
        <v>309</v>
      </c>
      <c r="AI175" s="171"/>
      <c r="AJ175" s="171" t="s">
        <v>301</v>
      </c>
      <c r="AK175" s="171"/>
      <c r="AL175" s="171"/>
      <c r="AM175" s="171" t="s">
        <v>309</v>
      </c>
      <c r="AN175" s="171"/>
      <c r="AO175" s="171" t="s">
        <v>310</v>
      </c>
      <c r="AP175" s="171"/>
      <c r="AQ175" s="171" t="s">
        <v>293</v>
      </c>
      <c r="AR175" s="171"/>
      <c r="AS175" s="171"/>
      <c r="AT175" s="171" t="s">
        <v>293</v>
      </c>
      <c r="AU175" s="171"/>
      <c r="AV175" s="171"/>
      <c r="AW175" s="171" t="s">
        <v>311</v>
      </c>
      <c r="AX175" s="171"/>
      <c r="AY175" s="171"/>
      <c r="AZ175" s="171" t="s">
        <v>239</v>
      </c>
      <c r="BA175" s="171"/>
      <c r="BB175" s="171"/>
      <c r="BC175" s="171"/>
      <c r="BD175" s="171" t="s">
        <v>191</v>
      </c>
      <c r="BE175" s="171"/>
      <c r="BF175" s="171"/>
    </row>
    <row r="176" spans="1:58" ht="13.5" customHeight="1" hidden="1">
      <c r="A176" s="118" t="s">
        <v>246</v>
      </c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  <c r="BE176" s="171"/>
      <c r="BF176" s="171"/>
    </row>
    <row r="177" spans="1:58" ht="13.5" customHeight="1" hidden="1">
      <c r="A177" s="118" t="s">
        <v>247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</row>
    <row r="178" spans="1:58" ht="13.5" customHeight="1">
      <c r="A178" s="123" t="s">
        <v>40</v>
      </c>
      <c r="B178" s="170" t="s">
        <v>312</v>
      </c>
      <c r="C178" s="170"/>
      <c r="D178" s="170"/>
      <c r="E178" s="170" t="s">
        <v>313</v>
      </c>
      <c r="F178" s="170"/>
      <c r="G178" s="170"/>
      <c r="H178" s="170" t="s">
        <v>314</v>
      </c>
      <c r="I178" s="170"/>
      <c r="J178" s="170"/>
      <c r="K178" s="170" t="s">
        <v>315</v>
      </c>
      <c r="L178" s="170"/>
      <c r="M178" s="170"/>
      <c r="N178" s="170" t="s">
        <v>316</v>
      </c>
      <c r="O178" s="170"/>
      <c r="P178" s="170"/>
      <c r="Q178" s="170" t="s">
        <v>317</v>
      </c>
      <c r="R178" s="170"/>
      <c r="S178" s="170"/>
      <c r="T178" s="170" t="s">
        <v>309</v>
      </c>
      <c r="U178" s="170"/>
      <c r="V178" s="170"/>
      <c r="W178" s="170" t="s">
        <v>304</v>
      </c>
      <c r="X178" s="170"/>
      <c r="Y178" s="170"/>
      <c r="Z178" s="170" t="s">
        <v>304</v>
      </c>
      <c r="AA178" s="170"/>
      <c r="AB178" s="170"/>
      <c r="AC178" s="170" t="s">
        <v>301</v>
      </c>
      <c r="AD178" s="170"/>
      <c r="AE178" s="170"/>
      <c r="AF178" s="170" t="s">
        <v>305</v>
      </c>
      <c r="AG178" s="170"/>
      <c r="AH178" s="170" t="s">
        <v>318</v>
      </c>
      <c r="AI178" s="170"/>
      <c r="AJ178" s="170" t="s">
        <v>291</v>
      </c>
      <c r="AK178" s="170"/>
      <c r="AL178" s="170"/>
      <c r="AM178" s="170" t="s">
        <v>309</v>
      </c>
      <c r="AN178" s="170"/>
      <c r="AO178" s="170" t="s">
        <v>319</v>
      </c>
      <c r="AP178" s="170"/>
      <c r="AQ178" s="170" t="s">
        <v>293</v>
      </c>
      <c r="AR178" s="170"/>
      <c r="AS178" s="170"/>
      <c r="AT178" s="170" t="s">
        <v>320</v>
      </c>
      <c r="AU178" s="170"/>
      <c r="AV178" s="170"/>
      <c r="AW178" s="171" t="s">
        <v>321</v>
      </c>
      <c r="AX178" s="171"/>
      <c r="AY178" s="171"/>
      <c r="AZ178" s="170">
        <v>50</v>
      </c>
      <c r="BA178" s="170"/>
      <c r="BB178" s="170"/>
      <c r="BC178" s="170"/>
      <c r="BD178" s="170">
        <v>2</v>
      </c>
      <c r="BE178" s="170"/>
      <c r="BF178" s="170"/>
    </row>
    <row r="179" ht="13.5" customHeight="1" hidden="1"/>
    <row r="180" spans="1:59" ht="13.5" customHeight="1" hidden="1">
      <c r="A180" s="169" t="s">
        <v>144</v>
      </c>
      <c r="B180" s="167" t="s">
        <v>322</v>
      </c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 t="s">
        <v>2</v>
      </c>
      <c r="U180" s="167"/>
      <c r="V180" s="167"/>
      <c r="W180" s="167"/>
      <c r="X180" s="167"/>
      <c r="Y180" s="167"/>
      <c r="Z180" s="167"/>
      <c r="AA180" s="167"/>
      <c r="AB180" s="167"/>
      <c r="AC180" s="167" t="s">
        <v>271</v>
      </c>
      <c r="AD180" s="167"/>
      <c r="AE180" s="167"/>
      <c r="AF180" s="167"/>
      <c r="AG180" s="167"/>
      <c r="AH180" s="167"/>
      <c r="AI180" s="167"/>
      <c r="AJ180" s="169" t="s">
        <v>272</v>
      </c>
      <c r="AK180" s="169"/>
      <c r="AL180" s="169"/>
      <c r="AM180" s="169" t="s">
        <v>273</v>
      </c>
      <c r="AN180" s="169"/>
      <c r="AO180" s="169"/>
      <c r="AP180" s="167" t="s">
        <v>40</v>
      </c>
      <c r="AQ180" s="167"/>
      <c r="AR180" s="167"/>
      <c r="AS180" s="167" t="s">
        <v>274</v>
      </c>
      <c r="AT180" s="167"/>
      <c r="AU180" s="167"/>
      <c r="AV180" s="167"/>
      <c r="AW180" s="169" t="s">
        <v>275</v>
      </c>
      <c r="AX180" s="169"/>
      <c r="AY180" s="169"/>
      <c r="AZ180" s="124"/>
      <c r="BA180" s="125"/>
      <c r="BB180" s="125"/>
      <c r="BC180" s="126"/>
      <c r="BD180" s="126"/>
      <c r="BE180" s="125"/>
      <c r="BF180" s="126"/>
      <c r="BG180" s="125"/>
    </row>
    <row r="181" spans="1:59" ht="13.5" customHeight="1" hidden="1">
      <c r="A181" s="169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 t="s">
        <v>1</v>
      </c>
      <c r="AD181" s="167"/>
      <c r="AE181" s="167"/>
      <c r="AF181" s="167"/>
      <c r="AG181" s="167"/>
      <c r="AH181" s="167"/>
      <c r="AI181" s="167"/>
      <c r="AJ181" s="167" t="s">
        <v>279</v>
      </c>
      <c r="AK181" s="167"/>
      <c r="AL181" s="167"/>
      <c r="AM181" s="169"/>
      <c r="AN181" s="168"/>
      <c r="AO181" s="169"/>
      <c r="AP181" s="167"/>
      <c r="AQ181" s="168"/>
      <c r="AR181" s="167"/>
      <c r="AS181" s="167"/>
      <c r="AT181" s="168"/>
      <c r="AU181" s="168"/>
      <c r="AV181" s="167"/>
      <c r="AW181" s="169"/>
      <c r="AX181" s="168"/>
      <c r="AY181" s="169"/>
      <c r="AZ181" s="126"/>
      <c r="BA181" s="125"/>
      <c r="BB181" s="125"/>
      <c r="BC181" s="126"/>
      <c r="BD181" s="125"/>
      <c r="BE181" s="125"/>
      <c r="BF181" s="126"/>
      <c r="BG181" s="125"/>
    </row>
    <row r="182" spans="1:59" ht="13.5" customHeight="1" hidden="1">
      <c r="A182" s="169"/>
      <c r="B182" s="167" t="s">
        <v>40</v>
      </c>
      <c r="C182" s="167"/>
      <c r="D182" s="167"/>
      <c r="E182" s="167"/>
      <c r="F182" s="167"/>
      <c r="G182" s="167"/>
      <c r="H182" s="167" t="s">
        <v>280</v>
      </c>
      <c r="I182" s="167"/>
      <c r="J182" s="167"/>
      <c r="K182" s="167"/>
      <c r="L182" s="167"/>
      <c r="M182" s="167"/>
      <c r="N182" s="167" t="s">
        <v>281</v>
      </c>
      <c r="O182" s="167"/>
      <c r="P182" s="167"/>
      <c r="Q182" s="167"/>
      <c r="R182" s="167"/>
      <c r="S182" s="167"/>
      <c r="T182" s="167" t="s">
        <v>40</v>
      </c>
      <c r="U182" s="167"/>
      <c r="V182" s="167"/>
      <c r="W182" s="167" t="s">
        <v>280</v>
      </c>
      <c r="X182" s="167"/>
      <c r="Y182" s="167"/>
      <c r="Z182" s="167" t="s">
        <v>281</v>
      </c>
      <c r="AA182" s="167"/>
      <c r="AB182" s="167"/>
      <c r="AC182" s="167" t="s">
        <v>40</v>
      </c>
      <c r="AD182" s="167"/>
      <c r="AE182" s="167"/>
      <c r="AF182" s="167" t="s">
        <v>280</v>
      </c>
      <c r="AG182" s="167"/>
      <c r="AH182" s="167" t="s">
        <v>281</v>
      </c>
      <c r="AI182" s="167"/>
      <c r="AJ182" s="167"/>
      <c r="AK182" s="167"/>
      <c r="AL182" s="167"/>
      <c r="AM182" s="169"/>
      <c r="AN182" s="169"/>
      <c r="AO182" s="169"/>
      <c r="AP182" s="167"/>
      <c r="AQ182" s="167"/>
      <c r="AR182" s="167"/>
      <c r="AS182" s="167"/>
      <c r="AT182" s="168"/>
      <c r="AU182" s="168"/>
      <c r="AV182" s="167"/>
      <c r="AW182" s="169"/>
      <c r="AX182" s="168"/>
      <c r="AY182" s="169"/>
      <c r="AZ182" s="126"/>
      <c r="BA182" s="125"/>
      <c r="BB182" s="125"/>
      <c r="BC182" s="126"/>
      <c r="BD182" s="125"/>
      <c r="BE182" s="125"/>
      <c r="BF182" s="126"/>
      <c r="BG182" s="125"/>
    </row>
    <row r="183" spans="1:59" ht="13.5" customHeight="1" hidden="1">
      <c r="A183" s="169"/>
      <c r="B183" s="165" t="s">
        <v>282</v>
      </c>
      <c r="C183" s="165"/>
      <c r="D183" s="165"/>
      <c r="E183" s="166" t="s">
        <v>286</v>
      </c>
      <c r="F183" s="166"/>
      <c r="G183" s="166"/>
      <c r="H183" s="165" t="s">
        <v>282</v>
      </c>
      <c r="I183" s="165"/>
      <c r="J183" s="165"/>
      <c r="K183" s="166" t="s">
        <v>286</v>
      </c>
      <c r="L183" s="166"/>
      <c r="M183" s="166"/>
      <c r="N183" s="165" t="s">
        <v>282</v>
      </c>
      <c r="O183" s="165"/>
      <c r="P183" s="165"/>
      <c r="Q183" s="166" t="s">
        <v>286</v>
      </c>
      <c r="R183" s="166"/>
      <c r="S183" s="166"/>
      <c r="T183" s="165" t="s">
        <v>282</v>
      </c>
      <c r="U183" s="165"/>
      <c r="V183" s="165"/>
      <c r="W183" s="165" t="s">
        <v>282</v>
      </c>
      <c r="X183" s="165"/>
      <c r="Y183" s="165"/>
      <c r="Z183" s="165" t="s">
        <v>282</v>
      </c>
      <c r="AA183" s="165"/>
      <c r="AB183" s="165"/>
      <c r="AC183" s="165" t="s">
        <v>282</v>
      </c>
      <c r="AD183" s="165"/>
      <c r="AE183" s="165"/>
      <c r="AF183" s="165" t="s">
        <v>282</v>
      </c>
      <c r="AG183" s="165"/>
      <c r="AH183" s="165" t="s">
        <v>282</v>
      </c>
      <c r="AI183" s="165"/>
      <c r="AJ183" s="165" t="s">
        <v>282</v>
      </c>
      <c r="AK183" s="165"/>
      <c r="AL183" s="165"/>
      <c r="AM183" s="165" t="s">
        <v>282</v>
      </c>
      <c r="AN183" s="165"/>
      <c r="AO183" s="165"/>
      <c r="AP183" s="165" t="s">
        <v>282</v>
      </c>
      <c r="AQ183" s="165"/>
      <c r="AR183" s="165"/>
      <c r="AS183" s="167"/>
      <c r="AT183" s="167"/>
      <c r="AU183" s="167"/>
      <c r="AV183" s="167"/>
      <c r="AW183" s="169"/>
      <c r="AX183" s="169"/>
      <c r="AY183" s="169"/>
      <c r="AZ183" s="126"/>
      <c r="BA183" s="125"/>
      <c r="BB183" s="125"/>
      <c r="BC183" s="126"/>
      <c r="BD183" s="125"/>
      <c r="BE183" s="125"/>
      <c r="BF183" s="126"/>
      <c r="BG183" s="125"/>
    </row>
    <row r="184" spans="1:59" ht="13.5" customHeight="1" hidden="1">
      <c r="A184" s="101" t="s">
        <v>243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26"/>
      <c r="BA184" s="125"/>
      <c r="BB184" s="125"/>
      <c r="BC184" s="126"/>
      <c r="BD184" s="126"/>
      <c r="BE184" s="125"/>
      <c r="BF184" s="126"/>
      <c r="BG184" s="125"/>
    </row>
    <row r="185" spans="1:59" ht="13.5" customHeight="1" hidden="1">
      <c r="A185" s="101" t="s">
        <v>244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26"/>
      <c r="BA185" s="125"/>
      <c r="BB185" s="125"/>
      <c r="BC185" s="126"/>
      <c r="BD185" s="126"/>
      <c r="BE185" s="125"/>
      <c r="BF185" s="126"/>
      <c r="BG185" s="125"/>
    </row>
    <row r="186" spans="1:59" ht="15" hidden="1">
      <c r="A186" s="101" t="s">
        <v>245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26"/>
      <c r="BA186" s="125"/>
      <c r="BB186" s="125"/>
      <c r="BC186" s="126"/>
      <c r="BD186" s="126"/>
      <c r="BE186" s="125"/>
      <c r="BF186" s="126"/>
      <c r="BG186" s="125"/>
    </row>
    <row r="187" spans="1:59" ht="15" hidden="1">
      <c r="A187" s="101" t="s">
        <v>246</v>
      </c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26"/>
      <c r="BA187" s="125"/>
      <c r="BB187" s="125"/>
      <c r="BC187" s="126"/>
      <c r="BD187" s="126"/>
      <c r="BE187" s="125"/>
      <c r="BF187" s="126"/>
      <c r="BG187" s="125"/>
    </row>
    <row r="188" spans="1:59" ht="15" hidden="1">
      <c r="A188" s="101" t="s">
        <v>247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26"/>
      <c r="BA188" s="125"/>
      <c r="BB188" s="125"/>
      <c r="BC188" s="126"/>
      <c r="BD188" s="126"/>
      <c r="BE188" s="125"/>
      <c r="BF188" s="126"/>
      <c r="BG188" s="125"/>
    </row>
    <row r="189" spans="1:59" ht="15" hidden="1">
      <c r="A189" s="120" t="s">
        <v>40</v>
      </c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26"/>
      <c r="BA189" s="125"/>
      <c r="BB189" s="125"/>
      <c r="BC189" s="126"/>
      <c r="BD189" s="126"/>
      <c r="BE189" s="125"/>
      <c r="BF189" s="126"/>
      <c r="BG189" s="125"/>
    </row>
  </sheetData>
  <sheetProtection/>
  <mergeCells count="2258">
    <mergeCell ref="A2:Q2"/>
    <mergeCell ref="A3:A5"/>
    <mergeCell ref="B3:E3"/>
    <mergeCell ref="F3:F4"/>
    <mergeCell ref="G3:J3"/>
    <mergeCell ref="K3:N3"/>
    <mergeCell ref="O3:O4"/>
    <mergeCell ref="AS3:AS4"/>
    <mergeCell ref="AT3:AW3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O4"/>
    <mergeCell ref="AP3:AR3"/>
    <mergeCell ref="S3:S4"/>
    <mergeCell ref="T3:W3"/>
    <mergeCell ref="X3:X4"/>
    <mergeCell ref="Y3:AA3"/>
    <mergeCell ref="AB3:AB4"/>
    <mergeCell ref="AC3:AE3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V138:AW138"/>
    <mergeCell ref="AX138:AZ138"/>
    <mergeCell ref="BA138:BC138"/>
    <mergeCell ref="BD138:BF138"/>
    <mergeCell ref="BG138:BI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BG140:BI140"/>
    <mergeCell ref="BJ140:BM140"/>
    <mergeCell ref="BN140:BP140"/>
    <mergeCell ref="B139:D139"/>
    <mergeCell ref="E139:G139"/>
    <mergeCell ref="H139:J139"/>
    <mergeCell ref="K139:M139"/>
    <mergeCell ref="N139:P139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A141:BC141"/>
    <mergeCell ref="BD141:BF141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BG143:BI143"/>
    <mergeCell ref="BJ143:BM143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N142:BP142"/>
    <mergeCell ref="B141:D141"/>
    <mergeCell ref="E141:G141"/>
    <mergeCell ref="H141:J141"/>
    <mergeCell ref="K141:M141"/>
    <mergeCell ref="N141:P141"/>
    <mergeCell ref="Q141:S141"/>
    <mergeCell ref="T141:V141"/>
    <mergeCell ref="BA144:BC144"/>
    <mergeCell ref="BD144:BF144"/>
    <mergeCell ref="BG144:BI144"/>
    <mergeCell ref="BJ144:BM144"/>
    <mergeCell ref="BN144:BP144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G146:BI146"/>
    <mergeCell ref="BJ146:BM146"/>
    <mergeCell ref="BN146:BP146"/>
    <mergeCell ref="B145:D145"/>
    <mergeCell ref="E145:G145"/>
    <mergeCell ref="H145:J145"/>
    <mergeCell ref="K145:M145"/>
    <mergeCell ref="N145:P145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A147:BC147"/>
    <mergeCell ref="BD147:BF147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N148:BP148"/>
    <mergeCell ref="B147:D147"/>
    <mergeCell ref="E147:G147"/>
    <mergeCell ref="H147:J147"/>
    <mergeCell ref="K147:M147"/>
    <mergeCell ref="N147:P147"/>
    <mergeCell ref="Q147:S147"/>
    <mergeCell ref="T147:V147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A150:BC150"/>
    <mergeCell ref="BD150:BF150"/>
    <mergeCell ref="BG150:BI150"/>
    <mergeCell ref="BJ150:BM150"/>
    <mergeCell ref="BN150:BP150"/>
    <mergeCell ref="B149:D149"/>
    <mergeCell ref="E149:G149"/>
    <mergeCell ref="H149:J149"/>
    <mergeCell ref="K149:M149"/>
    <mergeCell ref="N149:P149"/>
    <mergeCell ref="Q149:S149"/>
    <mergeCell ref="T149:V149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8:AI188"/>
    <mergeCell ref="AJ188:AL188"/>
    <mergeCell ref="AM188:AO188"/>
    <mergeCell ref="B189:D189"/>
    <mergeCell ref="E189:G189"/>
    <mergeCell ref="H189:J189"/>
    <mergeCell ref="K189:M189"/>
    <mergeCell ref="N189:P189"/>
    <mergeCell ref="Q189:S189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Учебная часть</dc:creator>
  <cp:keywords/>
  <dc:description/>
  <cp:lastModifiedBy>Olya</cp:lastModifiedBy>
  <cp:lastPrinted>2021-06-12T19:00:07Z</cp:lastPrinted>
  <dcterms:created xsi:type="dcterms:W3CDTF">2012-04-03T06:48:41Z</dcterms:created>
  <dcterms:modified xsi:type="dcterms:W3CDTF">2021-09-08T00:41:59Z</dcterms:modified>
  <cp:category/>
  <cp:version/>
  <cp:contentType/>
  <cp:contentStatus/>
</cp:coreProperties>
</file>