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План учебного процесса" sheetId="1" r:id="rId1"/>
    <sheet name="Календарный учебный график" sheetId="2" r:id="rId2"/>
  </sheets>
  <definedNames>
    <definedName name="_ftn1" localSheetId="0">'План учебного процесса'!$A$61</definedName>
    <definedName name="_ftn2" localSheetId="0">'План учебного процесса'!$A$67</definedName>
    <definedName name="_ftn3" localSheetId="0">'План учебного процесса'!$A$68</definedName>
    <definedName name="_ftn4" localSheetId="0">'План учебного процесса'!$A$69</definedName>
    <definedName name="_ftn5" localSheetId="0">'План учебного процесса'!$A$70</definedName>
    <definedName name="_ftn6" localSheetId="0">'План учебного процесса'!$A$71</definedName>
    <definedName name="_ftn7" localSheetId="0">'План учебного процесса'!$A$72</definedName>
    <definedName name="_ftn8" localSheetId="0">'План учебного процесса'!$A$73</definedName>
    <definedName name="_ftnref1" localSheetId="0">'План учебного процесса'!#REF!</definedName>
    <definedName name="_ftnref2" localSheetId="0">'План учебного процесса'!$G$6</definedName>
    <definedName name="_ftnref5" localSheetId="0">'План учебного процесса'!#REF!</definedName>
    <definedName name="_ftnref6" localSheetId="0">'План учебного процесса'!#REF!</definedName>
    <definedName name="_ftnref7" localSheetId="0">'План учебного процесса'!#REF!</definedName>
    <definedName name="_ftnref8" localSheetId="0">'План учебного процесса'!#REF!</definedName>
  </definedNames>
  <calcPr fullCalcOnLoad="1" refMode="R1C1"/>
</workbook>
</file>

<file path=xl/sharedStrings.xml><?xml version="1.0" encoding="utf-8"?>
<sst xmlns="http://schemas.openxmlformats.org/spreadsheetml/2006/main" count="893" uniqueCount="312">
  <si>
    <t xml:space="preserve">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</si>
  <si>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</si>
  <si>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</si>
  <si>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программы</t>
  </si>
  <si>
    <t>Учебная нагрузка обучающихся (час.)</t>
  </si>
  <si>
    <t xml:space="preserve">Распределение обязательной аудиторной нагрузки </t>
  </si>
  <si>
    <t>ВСЕГО</t>
  </si>
  <si>
    <t xml:space="preserve">самостоятельная работа </t>
  </si>
  <si>
    <t>Нагрузка во взаимодействии с преподавателем</t>
  </si>
  <si>
    <t>I курс</t>
  </si>
  <si>
    <t>II курс</t>
  </si>
  <si>
    <t>III курс</t>
  </si>
  <si>
    <t>Всего во взаимодействии с преподавателем</t>
  </si>
  <si>
    <t>По учебным дисциплинам и МДК</t>
  </si>
  <si>
    <t>По практикам производственной и учебной</t>
  </si>
  <si>
    <t>Консультации</t>
  </si>
  <si>
    <t>Промежуточная аттестация</t>
  </si>
  <si>
    <t xml:space="preserve">зачеты </t>
  </si>
  <si>
    <t>экзамены</t>
  </si>
  <si>
    <t>Теоретического обучения</t>
  </si>
  <si>
    <t>лаб. и практ. занятий</t>
  </si>
  <si>
    <t>1 сем.      17 недель</t>
  </si>
  <si>
    <t>2 сем.      24 недели</t>
  </si>
  <si>
    <t>3 сем.      17 недель</t>
  </si>
  <si>
    <t>4 сем.      24 недели</t>
  </si>
  <si>
    <t>5 сем.      17 недель</t>
  </si>
  <si>
    <t>6 сем.      24 недели</t>
  </si>
  <si>
    <t>1            </t>
  </si>
  <si>
    <t>2                    </t>
  </si>
  <si>
    <t>Общеобразовательный цикл</t>
  </si>
  <si>
    <t>ОУД 01</t>
  </si>
  <si>
    <t>Русский язык</t>
  </si>
  <si>
    <t>Литература</t>
  </si>
  <si>
    <t>ОУД 02</t>
  </si>
  <si>
    <t>Иностранный язык</t>
  </si>
  <si>
    <t>ОУД 03</t>
  </si>
  <si>
    <t>ОУД 04</t>
  </si>
  <si>
    <t>История</t>
  </si>
  <si>
    <t>ОУД 05</t>
  </si>
  <si>
    <t>Физическая культура</t>
  </si>
  <si>
    <t>ОУД 06</t>
  </si>
  <si>
    <t>Основы безопасности жизнедеятельности</t>
  </si>
  <si>
    <t>ОУД 07</t>
  </si>
  <si>
    <t>ОУД 10</t>
  </si>
  <si>
    <t>ОУД 09</t>
  </si>
  <si>
    <t>Астрономия</t>
  </si>
  <si>
    <t>ОП.00</t>
  </si>
  <si>
    <t xml:space="preserve">Общепрофессиональный цикл </t>
  </si>
  <si>
    <t>ОП.01</t>
  </si>
  <si>
    <t>ОП.02</t>
  </si>
  <si>
    <t>ОП.03</t>
  </si>
  <si>
    <t>ОП.04</t>
  </si>
  <si>
    <t>ОП.05</t>
  </si>
  <si>
    <t>ОП.06</t>
  </si>
  <si>
    <t>ОП.07</t>
  </si>
  <si>
    <t>Иностранный язык в профессиональной деятельности</t>
  </si>
  <si>
    <t>ОП.09</t>
  </si>
  <si>
    <t>ОП.08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</si>
  <si>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</si>
  <si>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</si>
  <si>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</si>
  <si>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</si>
  <si>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</si>
  <si>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</si>
  <si>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</si>
  <si>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</si>
  <si>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</si>
  <si>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</si>
  <si>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</si>
  <si>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</si>
  <si>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</si>
  <si>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</si>
  <si>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</si>
  <si>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</si>
  <si>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Самостоятельная работа</t>
  </si>
  <si>
    <t>ГИА</t>
  </si>
  <si>
    <t>Всего</t>
  </si>
  <si>
    <t xml:space="preserve">Консультации на учебную группу по 100 часов в год </t>
  </si>
  <si>
    <t>дисциплин и МДК</t>
  </si>
  <si>
    <t>учебной практики</t>
  </si>
  <si>
    <t xml:space="preserve">производств.практики </t>
  </si>
  <si>
    <t>В виде демонстрационного экзамена</t>
  </si>
  <si>
    <t>экзаменов</t>
  </si>
  <si>
    <t>дифф. зачетов</t>
  </si>
  <si>
    <t>зачетов</t>
  </si>
  <si>
    <t>Учебная практика -900 час (25 нед.); производственная практика -1152 часов (32 нед.), всего практики - 57 недели</t>
  </si>
  <si>
    <t>Общие учебные дисциплины</t>
  </si>
  <si>
    <t>Учебные дисциплины по выбору из обязательных предметных областей</t>
  </si>
  <si>
    <t>Дополнительные  учебные дисциплины по выбору обучающихся, предлагаемые образовательной организацией</t>
  </si>
  <si>
    <t>Информатика (профиль)</t>
  </si>
  <si>
    <t>Родная литература</t>
  </si>
  <si>
    <t>Индивидуальный проект</t>
  </si>
  <si>
    <t>ОУД 08</t>
  </si>
  <si>
    <t>ОУД 11</t>
  </si>
  <si>
    <t>ОУД 12</t>
  </si>
  <si>
    <t>в форме 
практической подготовки</t>
  </si>
  <si>
    <t>Материаловедение</t>
  </si>
  <si>
    <t>Техническая графика</t>
  </si>
  <si>
    <t>Безопасность жизнедеятельности</t>
  </si>
  <si>
    <t>Информационные технологии в профессиональной деятельности / Адаптивные информационные и коммуникационные технологии</t>
  </si>
  <si>
    <t>Основы бережливого производства</t>
  </si>
  <si>
    <t>Физика (профиль)</t>
  </si>
  <si>
    <t>Химия</t>
  </si>
  <si>
    <t>Математика (профиль)</t>
  </si>
  <si>
    <t>Слесарная обработка деталей, изготовление, сборка и ремонт приспособлений, режущего и измерительного инструмента</t>
  </si>
  <si>
    <t>Технология слесарной обработки деталей, изготовления, сборки и ремонта приспособлений, режущего и измерительного инструмента</t>
  </si>
  <si>
    <t>Сборка, регулировка и испытание сборочных единиц, узлов и механизмов машин, оборудования, агрегатов механической, гидравлической, пневматической частей изделий машиностроения</t>
  </si>
  <si>
    <t>Технология сборки, регулировки и испытания сборочных единиц, узлов и механизмов машин, оборудования, агрегатов механической, гидравлической, пневматической частей изделий машиностроения</t>
  </si>
  <si>
    <t>Техническое обслуживание и ремонт узлов и механизмов оборудования, агрегатов и машин</t>
  </si>
  <si>
    <t>Технология ремонта и технического обслуживания узлов и механизмов оборудования, агрегатов и машин</t>
  </si>
  <si>
    <t xml:space="preserve"> -/ДЗ/-/-/-/-</t>
  </si>
  <si>
    <t xml:space="preserve">-/-/-/Э/-/- </t>
  </si>
  <si>
    <t>-/-/-/ДЗ/-/-</t>
  </si>
  <si>
    <t>-/-/-/Э/-/-/</t>
  </si>
  <si>
    <t>-/-/-/Э/-/- /</t>
  </si>
  <si>
    <t xml:space="preserve"> -/-/-/ДЗ/-/-</t>
  </si>
  <si>
    <t>З/З/З/ДЗ/-/-</t>
  </si>
  <si>
    <t xml:space="preserve"> -/-/ДЗ/-/-/-</t>
  </si>
  <si>
    <t>-/ДЗ/-/-/-/-</t>
  </si>
  <si>
    <t>-/Э/-/-/-/-</t>
  </si>
  <si>
    <t>-/-/-/-/ДЗ/-</t>
  </si>
  <si>
    <t xml:space="preserve"> -/-/-/-/-/ДЗ</t>
  </si>
  <si>
    <t>-/-/-/-/-/ДЗ</t>
  </si>
  <si>
    <t xml:space="preserve"> ДЗ/-/-/-/-/-</t>
  </si>
  <si>
    <t xml:space="preserve"> -/-/-/-/ДЗ/-</t>
  </si>
  <si>
    <t xml:space="preserve"> -/-/-/Э /-/- </t>
  </si>
  <si>
    <t xml:space="preserve"> -/-/-/-/- /Э</t>
  </si>
  <si>
    <t xml:space="preserve"> -/-/-/-/-/Э  </t>
  </si>
  <si>
    <t>12</t>
  </si>
  <si>
    <t>Техническая механика</t>
  </si>
  <si>
    <t>Основы финансовой грамотности / Социальная адаптация и основы социально-правовых знаний</t>
  </si>
  <si>
    <t>ПЛАН УЧЕБНОГО ПРОЦЕССА</t>
  </si>
  <si>
    <t>15.01.35 Мастер слесарных работ, 2 г. 10 м.</t>
  </si>
  <si>
    <t>Государственная итоговая аттестация:</t>
  </si>
  <si>
    <t>Государственная итоговая аттестация (ДЭ)</t>
  </si>
  <si>
    <r>
      <t>по курсам</t>
    </r>
    <r>
      <rPr>
        <b/>
        <vertAlign val="superscript"/>
        <sz val="9"/>
        <rFont val="Times New Roman"/>
        <family val="1"/>
      </rPr>
      <t>[</t>
    </r>
    <r>
      <rPr>
        <b/>
        <sz val="9"/>
        <rFont val="Times New Roman"/>
        <family val="1"/>
      </rPr>
      <t>и семестрам (час.в семестр)</t>
    </r>
  </si>
  <si>
    <t>ОУД.00</t>
  </si>
  <si>
    <t>1 Календарный учебный график</t>
  </si>
  <si>
    <t>Курс</t>
  </si>
  <si>
    <t>Сентябрь</t>
  </si>
  <si>
    <t>27 сен - 3 окт</t>
  </si>
  <si>
    <t>Октябрь</t>
  </si>
  <si>
    <t>Ноябрь</t>
  </si>
  <si>
    <t>29 ноя - 5 дек</t>
  </si>
  <si>
    <t>Декабрь</t>
  </si>
  <si>
    <t>27 дек - 2 янв</t>
  </si>
  <si>
    <t>Январь</t>
  </si>
  <si>
    <t>31 янв - 6 фев</t>
  </si>
  <si>
    <t>Февраль</t>
  </si>
  <si>
    <t>28 фев - 6 мар</t>
  </si>
  <si>
    <t>Март</t>
  </si>
  <si>
    <t>28 мар - 3 апр</t>
  </si>
  <si>
    <t>Апрель</t>
  </si>
  <si>
    <t>25 апр - 1 май</t>
  </si>
  <si>
    <t>Май</t>
  </si>
  <si>
    <t>30 мая - 5 июн</t>
  </si>
  <si>
    <t>Июнь</t>
  </si>
  <si>
    <t>27 июн - 3 июл</t>
  </si>
  <si>
    <t>Июль</t>
  </si>
  <si>
    <t>Август</t>
  </si>
  <si>
    <t>1-5</t>
  </si>
  <si>
    <t>6-12</t>
  </si>
  <si>
    <t>13-19</t>
  </si>
  <si>
    <t>20-26</t>
  </si>
  <si>
    <t>4-10</t>
  </si>
  <si>
    <t>11-17</t>
  </si>
  <si>
    <t>18-24</t>
  </si>
  <si>
    <t>25-31</t>
  </si>
  <si>
    <t>1-7</t>
  </si>
  <si>
    <t>8-14</t>
  </si>
  <si>
    <t>15-21</t>
  </si>
  <si>
    <t>22-28</t>
  </si>
  <si>
    <t>3-9</t>
  </si>
  <si>
    <t>10-16</t>
  </si>
  <si>
    <t>17-23</t>
  </si>
  <si>
    <t>24-30</t>
  </si>
  <si>
    <t>7-13</t>
  </si>
  <si>
    <t>14-20</t>
  </si>
  <si>
    <t>21-27</t>
  </si>
  <si>
    <t>2-8</t>
  </si>
  <si>
    <t>9-15</t>
  </si>
  <si>
    <t>16-22</t>
  </si>
  <si>
    <t>23 - 29</t>
  </si>
  <si>
    <t>22-31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</si>
  <si>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</si>
  <si>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</si>
  <si>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</si>
  <si>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</si>
  <si>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</si>
  <si>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</si>
  <si>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</si>
  <si>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</si>
  <si>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</si>
  <si>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</si>
  <si>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</si>
  <si>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</si>
  <si>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</si>
  <si>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</si>
  <si>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</si>
  <si>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</si>
  <si>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</si>
  <si>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</si>
  <si>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</si>
  <si>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</si>
  <si>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</si>
  <si>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</si>
  <si>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</si>
  <si>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</si>
  <si>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</si>
  <si>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</si>
  <si>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</si>
  <si>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</si>
  <si>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</si>
  <si>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</si>
  <si>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</si>
  <si>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</si>
  <si>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</si>
  <si>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</si>
  <si>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</si>
  <si>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</si>
  <si>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</si>
  <si>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</si>
  <si>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</si>
  <si>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</si>
  <si>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</si>
  <si>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</si>
  <si>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</si>
  <si>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</si>
  <si>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</si>
  <si>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</si>
  <si>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</si>
  <si>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</si>
  <si>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</si>
  <si>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</si>
  <si>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</si>
  <si>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</si>
  <si>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</si>
  <si>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</si>
  <si>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</si>
  <si>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</si>
  <si>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</si>
  <si>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</si>
  <si>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</si>
  <si>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</si>
  <si>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</si>
  <si>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</si>
  <si>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</si>
  <si>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*</t>
  </si>
  <si>
    <t>К</t>
  </si>
  <si>
    <t>у</t>
  </si>
  <si>
    <t>У</t>
  </si>
  <si>
    <t>А</t>
  </si>
  <si>
    <t>П</t>
  </si>
  <si>
    <t>Г</t>
  </si>
  <si>
    <t>Обозначения:</t>
  </si>
  <si>
    <t xml:space="preserve">  Обучение по циклам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</si>
  <si>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</si>
  <si>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</si>
  <si>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</si>
  <si>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</si>
  <si>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</si>
  <si>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</si>
  <si>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</si>
  <si>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</si>
  <si>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Практики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</si>
  <si>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</si>
  <si>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</si>
  <si>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</si>
  <si>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</si>
  <si>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</si>
  <si>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</si>
  <si>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</si>
  <si>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</si>
  <si>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</si>
  <si>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</si>
  <si>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</si>
  <si>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</si>
  <si>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</si>
  <si>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36 1/6</t>
  </si>
  <si>
    <t xml:space="preserve">17 </t>
  </si>
  <si>
    <t>19 1/6</t>
  </si>
  <si>
    <t>5/6</t>
  </si>
  <si>
    <t xml:space="preserve">1 </t>
  </si>
  <si>
    <t xml:space="preserve">14 </t>
  </si>
  <si>
    <t xml:space="preserve">52 </t>
  </si>
  <si>
    <t xml:space="preserve">28 </t>
  </si>
  <si>
    <t>13 5/6</t>
  </si>
  <si>
    <t>14 1/6</t>
  </si>
  <si>
    <t>1/6</t>
  </si>
  <si>
    <t xml:space="preserve">8 </t>
  </si>
  <si>
    <t xml:space="preserve">3 </t>
  </si>
  <si>
    <t xml:space="preserve">5 </t>
  </si>
  <si>
    <t xml:space="preserve">4 </t>
  </si>
  <si>
    <t xml:space="preserve">11 </t>
  </si>
  <si>
    <t>23 1/6</t>
  </si>
  <si>
    <t>9 5/6</t>
  </si>
  <si>
    <t>13 1/3</t>
  </si>
  <si>
    <t>2/3</t>
  </si>
  <si>
    <t xml:space="preserve">2 </t>
  </si>
  <si>
    <t xml:space="preserve">10 </t>
  </si>
  <si>
    <t xml:space="preserve">6 </t>
  </si>
  <si>
    <t xml:space="preserve">43 </t>
  </si>
  <si>
    <t>87 1/3</t>
  </si>
  <si>
    <t>40 2/3</t>
  </si>
  <si>
    <t>46 2/3</t>
  </si>
  <si>
    <t>2 2/3</t>
  </si>
  <si>
    <t>1/3</t>
  </si>
  <si>
    <t>2 1/3</t>
  </si>
  <si>
    <t xml:space="preserve">27 </t>
  </si>
  <si>
    <t xml:space="preserve">147 </t>
  </si>
  <si>
    <t xml:space="preserve">Обучение по циклам и разделу "Физическая культура", в том числе учебная практика </t>
  </si>
  <si>
    <t>час. обяз. уч. зан.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</si>
</sst>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Calibri"/>
      <family val="2"/>
    </font>
    <font>
      <sz val="8"/>
      <color indexed="8"/>
      <name val="Tahoma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u val="single"/>
      <sz val="9"/>
      <color indexed="12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9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justify" wrapText="1"/>
    </xf>
    <xf numFmtId="0" fontId="42" fillId="0" borderId="0" xfId="42" applyAlignment="1" applyProtection="1">
      <alignment horizontal="justify"/>
      <protection/>
    </xf>
    <xf numFmtId="0" fontId="55" fillId="0" borderId="0" xfId="0" applyFont="1" applyAlignment="1">
      <alignment horizontal="justify"/>
    </xf>
    <xf numFmtId="0" fontId="42" fillId="0" borderId="0" xfId="42" applyAlignment="1" applyProtection="1">
      <alignment/>
      <protection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justify" wrapText="1"/>
    </xf>
    <xf numFmtId="0" fontId="56" fillId="0" borderId="11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49" fontId="6" fillId="0" borderId="22" xfId="0" applyNumberFormat="1" applyFont="1" applyBorder="1" applyAlignment="1">
      <alignment horizontal="justify" wrapText="1"/>
    </xf>
    <xf numFmtId="0" fontId="2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justify" wrapText="1"/>
    </xf>
    <xf numFmtId="0" fontId="6" fillId="0" borderId="27" xfId="0" applyFont="1" applyBorder="1" applyAlignment="1">
      <alignment horizontal="justify" wrapText="1"/>
    </xf>
    <xf numFmtId="0" fontId="6" fillId="0" borderId="2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33" borderId="26" xfId="0" applyFont="1" applyFill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justify" wrapText="1"/>
    </xf>
    <xf numFmtId="0" fontId="2" fillId="33" borderId="31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6" fillId="0" borderId="32" xfId="0" applyFont="1" applyBorder="1" applyAlignment="1">
      <alignment horizontal="justify" wrapText="1"/>
    </xf>
    <xf numFmtId="0" fontId="2" fillId="0" borderId="33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6" fillId="0" borderId="33" xfId="0" applyFont="1" applyBorder="1" applyAlignment="1">
      <alignment horizontal="justify" wrapText="1"/>
    </xf>
    <xf numFmtId="0" fontId="57" fillId="0" borderId="33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2" fillId="0" borderId="29" xfId="0" applyFont="1" applyBorder="1" applyAlignment="1">
      <alignment horizontal="justify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2" fillId="34" borderId="34" xfId="0" applyFont="1" applyFill="1" applyBorder="1" applyAlignment="1">
      <alignment horizontal="center" vertical="center" wrapText="1"/>
    </xf>
    <xf numFmtId="0" fontId="58" fillId="34" borderId="3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justify" vertical="top" wrapText="1"/>
    </xf>
    <xf numFmtId="0" fontId="7" fillId="33" borderId="35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justify" wrapText="1"/>
    </xf>
    <xf numFmtId="0" fontId="6" fillId="34" borderId="18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wrapText="1"/>
    </xf>
    <xf numFmtId="0" fontId="6" fillId="34" borderId="22" xfId="0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justify" wrapText="1"/>
    </xf>
    <xf numFmtId="0" fontId="2" fillId="34" borderId="18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justify" wrapText="1"/>
    </xf>
    <xf numFmtId="0" fontId="2" fillId="0" borderId="34" xfId="0" applyFont="1" applyBorder="1" applyAlignment="1">
      <alignment horizontal="left" wrapText="1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9" fillId="35" borderId="34" xfId="53" applyNumberFormat="1" applyFont="1" applyFill="1" applyBorder="1" applyAlignment="1" applyProtection="1">
      <alignment horizontal="left" vertical="center" wrapText="1"/>
      <protection locked="0"/>
    </xf>
    <xf numFmtId="0" fontId="2" fillId="35" borderId="34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/>
    </xf>
    <xf numFmtId="49" fontId="57" fillId="0" borderId="4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6" fillId="13" borderId="20" xfId="0" applyFont="1" applyFill="1" applyBorder="1" applyAlignment="1">
      <alignment horizontal="justify" wrapText="1"/>
    </xf>
    <xf numFmtId="0" fontId="6" fillId="13" borderId="33" xfId="0" applyFont="1" applyFill="1" applyBorder="1" applyAlignment="1">
      <alignment horizontal="center" wrapText="1"/>
    </xf>
    <xf numFmtId="49" fontId="6" fillId="13" borderId="33" xfId="0" applyNumberFormat="1" applyFont="1" applyFill="1" applyBorder="1" applyAlignment="1">
      <alignment horizontal="justify" wrapText="1"/>
    </xf>
    <xf numFmtId="0" fontId="6" fillId="13" borderId="33" xfId="0" applyFont="1" applyFill="1" applyBorder="1" applyAlignment="1">
      <alignment horizontal="justify" wrapText="1"/>
    </xf>
    <xf numFmtId="0" fontId="2" fillId="13" borderId="33" xfId="0" applyFont="1" applyFill="1" applyBorder="1" applyAlignment="1">
      <alignment horizontal="justify" wrapText="1"/>
    </xf>
    <xf numFmtId="0" fontId="2" fillId="13" borderId="33" xfId="0" applyFont="1" applyFill="1" applyBorder="1" applyAlignment="1">
      <alignment horizontal="justify" vertical="top" wrapText="1"/>
    </xf>
    <xf numFmtId="0" fontId="2" fillId="13" borderId="33" xfId="0" applyFont="1" applyFill="1" applyBorder="1" applyAlignment="1">
      <alignment horizontal="justify" vertical="center" wrapText="1"/>
    </xf>
    <xf numFmtId="0" fontId="7" fillId="13" borderId="42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justify" wrapText="1"/>
    </xf>
    <xf numFmtId="0" fontId="6" fillId="13" borderId="34" xfId="0" applyFont="1" applyFill="1" applyBorder="1" applyAlignment="1">
      <alignment horizontal="center" wrapText="1"/>
    </xf>
    <xf numFmtId="49" fontId="6" fillId="13" borderId="34" xfId="0" applyNumberFormat="1" applyFont="1" applyFill="1" applyBorder="1" applyAlignment="1">
      <alignment horizontal="justify" wrapText="1"/>
    </xf>
    <xf numFmtId="0" fontId="2" fillId="13" borderId="34" xfId="0" applyFont="1" applyFill="1" applyBorder="1" applyAlignment="1">
      <alignment horizontal="justify" wrapText="1"/>
    </xf>
    <xf numFmtId="0" fontId="2" fillId="13" borderId="34" xfId="0" applyFont="1" applyFill="1" applyBorder="1" applyAlignment="1">
      <alignment horizontal="justify" vertical="top" wrapText="1"/>
    </xf>
    <xf numFmtId="0" fontId="7" fillId="13" borderId="34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justify" wrapText="1"/>
    </xf>
    <xf numFmtId="0" fontId="6" fillId="13" borderId="27" xfId="0" applyFont="1" applyFill="1" applyBorder="1" applyAlignment="1">
      <alignment horizontal="center" wrapText="1"/>
    </xf>
    <xf numFmtId="49" fontId="2" fillId="13" borderId="27" xfId="0" applyNumberFormat="1" applyFont="1" applyFill="1" applyBorder="1" applyAlignment="1">
      <alignment horizontal="justify" wrapText="1"/>
    </xf>
    <xf numFmtId="0" fontId="2" fillId="36" borderId="26" xfId="0" applyFont="1" applyFill="1" applyBorder="1" applyAlignment="1">
      <alignment horizontal="center" wrapText="1"/>
    </xf>
    <xf numFmtId="0" fontId="2" fillId="13" borderId="26" xfId="0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2" fillId="13" borderId="13" xfId="0" applyFont="1" applyFill="1" applyBorder="1" applyAlignment="1">
      <alignment horizontal="center" wrapText="1"/>
    </xf>
    <xf numFmtId="0" fontId="2" fillId="13" borderId="13" xfId="0" applyFont="1" applyFill="1" applyBorder="1" applyAlignment="1">
      <alignment horizontal="justify" wrapText="1"/>
    </xf>
    <xf numFmtId="0" fontId="6" fillId="13" borderId="10" xfId="0" applyFont="1" applyFill="1" applyBorder="1" applyAlignment="1">
      <alignment horizont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0" fontId="6" fillId="13" borderId="13" xfId="0" applyFont="1" applyFill="1" applyBorder="1" applyAlignment="1">
      <alignment horizontal="justify" wrapText="1"/>
    </xf>
    <xf numFmtId="49" fontId="6" fillId="13" borderId="10" xfId="0" applyNumberFormat="1" applyFont="1" applyFill="1" applyBorder="1" applyAlignment="1">
      <alignment horizontal="justify" wrapText="1"/>
    </xf>
    <xf numFmtId="0" fontId="6" fillId="13" borderId="16" xfId="0" applyFont="1" applyFill="1" applyBorder="1" applyAlignment="1">
      <alignment horizontal="justify" wrapText="1"/>
    </xf>
    <xf numFmtId="0" fontId="2" fillId="13" borderId="17" xfId="0" applyFont="1" applyFill="1" applyBorder="1" applyAlignment="1">
      <alignment horizontal="center" wrapText="1"/>
    </xf>
    <xf numFmtId="0" fontId="2" fillId="13" borderId="16" xfId="0" applyFont="1" applyFill="1" applyBorder="1" applyAlignment="1">
      <alignment horizontal="center" wrapText="1"/>
    </xf>
    <xf numFmtId="0" fontId="6" fillId="13" borderId="26" xfId="0" applyFont="1" applyFill="1" applyBorder="1" applyAlignment="1">
      <alignment horizontal="justify" wrapText="1"/>
    </xf>
    <xf numFmtId="0" fontId="6" fillId="13" borderId="27" xfId="0" applyFont="1" applyFill="1" applyBorder="1" applyAlignment="1">
      <alignment horizontal="justify" wrapText="1"/>
    </xf>
    <xf numFmtId="49" fontId="6" fillId="13" borderId="27" xfId="0" applyNumberFormat="1" applyFont="1" applyFill="1" applyBorder="1" applyAlignment="1">
      <alignment horizontal="justify" wrapText="1"/>
    </xf>
    <xf numFmtId="0" fontId="2" fillId="13" borderId="27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8" fillId="0" borderId="0" xfId="53" applyFont="1" applyAlignment="1" applyProtection="1">
      <alignment horizontal="center" vertical="center"/>
      <protection locked="0"/>
    </xf>
    <xf numFmtId="0" fontId="8" fillId="0" borderId="0" xfId="53">
      <alignment/>
      <protection/>
    </xf>
    <xf numFmtId="0" fontId="8" fillId="0" borderId="44" xfId="53" applyNumberFormat="1" applyFont="1" applyBorder="1" applyAlignment="1" applyProtection="1">
      <alignment vertical="center"/>
      <protection locked="0"/>
    </xf>
    <xf numFmtId="0" fontId="8" fillId="0" borderId="45" xfId="53" applyNumberFormat="1" applyFont="1" applyBorder="1" applyAlignment="1" applyProtection="1">
      <alignment vertical="center"/>
      <protection locked="0"/>
    </xf>
    <xf numFmtId="49" fontId="8" fillId="37" borderId="34" xfId="53" applyNumberFormat="1" applyFont="1" applyFill="1" applyBorder="1" applyAlignment="1" applyProtection="1">
      <alignment horizontal="center" vertical="center" textRotation="90"/>
      <protection locked="0"/>
    </xf>
    <xf numFmtId="0" fontId="8" fillId="38" borderId="34" xfId="53" applyNumberFormat="1" applyFont="1" applyFill="1" applyBorder="1" applyAlignment="1" applyProtection="1">
      <alignment vertical="center" textRotation="90"/>
      <protection locked="0"/>
    </xf>
    <xf numFmtId="49" fontId="8" fillId="37" borderId="45" xfId="53" applyNumberFormat="1" applyFont="1" applyFill="1" applyBorder="1" applyAlignment="1" applyProtection="1">
      <alignment horizontal="center" vertical="center" textRotation="90"/>
      <protection locked="0"/>
    </xf>
    <xf numFmtId="49" fontId="8" fillId="39" borderId="45" xfId="53" applyNumberFormat="1" applyFont="1" applyFill="1" applyBorder="1" applyAlignment="1" applyProtection="1">
      <alignment horizontal="center" vertical="center" textRotation="90"/>
      <protection locked="0"/>
    </xf>
    <xf numFmtId="49" fontId="8" fillId="39" borderId="34" xfId="53" applyNumberFormat="1" applyFont="1" applyFill="1" applyBorder="1" applyAlignment="1" applyProtection="1">
      <alignment horizontal="center" vertical="center" textRotation="90"/>
      <protection locked="0"/>
    </xf>
    <xf numFmtId="49" fontId="8" fillId="38" borderId="34" xfId="53" applyNumberFormat="1" applyFont="1" applyFill="1" applyBorder="1" applyAlignment="1" applyProtection="1">
      <alignment vertical="center" textRotation="90"/>
      <protection locked="0"/>
    </xf>
    <xf numFmtId="49" fontId="8" fillId="37" borderId="37" xfId="53" applyNumberFormat="1" applyFont="1" applyFill="1" applyBorder="1" applyAlignment="1" applyProtection="1">
      <alignment horizontal="center" vertical="center" textRotation="90"/>
      <protection locked="0"/>
    </xf>
    <xf numFmtId="0" fontId="8" fillId="38" borderId="37" xfId="53" applyNumberFormat="1" applyFont="1" applyFill="1" applyBorder="1" applyAlignment="1" applyProtection="1">
      <alignment vertical="center" textRotation="90"/>
      <protection locked="0"/>
    </xf>
    <xf numFmtId="49" fontId="8" fillId="37" borderId="34" xfId="53" applyNumberFormat="1" applyFont="1" applyFill="1" applyBorder="1" applyAlignment="1" applyProtection="1">
      <alignment horizontal="left" vertical="center" textRotation="90"/>
      <protection locked="0"/>
    </xf>
    <xf numFmtId="0" fontId="8" fillId="40" borderId="34" xfId="53" applyNumberFormat="1" applyFont="1" applyFill="1" applyBorder="1" applyAlignment="1" applyProtection="1">
      <alignment horizontal="center" vertical="center"/>
      <protection locked="0"/>
    </xf>
    <xf numFmtId="0" fontId="8" fillId="40" borderId="34" xfId="53" applyNumberFormat="1" applyFont="1" applyFill="1" applyBorder="1" applyAlignment="1" applyProtection="1">
      <alignment horizontal="left" vertical="center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8" fillId="37" borderId="0" xfId="53" applyFont="1" applyFill="1" applyBorder="1" applyAlignment="1" applyProtection="1">
      <alignment horizontal="center" vertical="center"/>
      <protection locked="0"/>
    </xf>
    <xf numFmtId="0" fontId="19" fillId="37" borderId="34" xfId="53" applyNumberFormat="1" applyFont="1" applyFill="1" applyBorder="1" applyAlignment="1" applyProtection="1">
      <alignment horizontal="center" vertical="center"/>
      <protection locked="0"/>
    </xf>
    <xf numFmtId="0" fontId="19" fillId="0" borderId="34" xfId="53" applyNumberFormat="1" applyFont="1" applyBorder="1" applyAlignment="1" applyProtection="1">
      <alignment horizontal="center" vertical="center"/>
      <protection locked="0"/>
    </xf>
    <xf numFmtId="0" fontId="8" fillId="0" borderId="34" xfId="53" applyNumberFormat="1" applyFont="1" applyBorder="1" applyAlignment="1" applyProtection="1">
      <alignment horizontal="center" vertical="center"/>
      <protection locked="0"/>
    </xf>
    <xf numFmtId="0" fontId="8" fillId="0" borderId="0" xfId="53" applyFont="1" applyAlignment="1" applyProtection="1">
      <alignment horizontal="left" vertical="top" wrapText="1"/>
      <protection locked="0"/>
    </xf>
    <xf numFmtId="0" fontId="17" fillId="0" borderId="0" xfId="53" applyFont="1" applyAlignment="1" applyProtection="1">
      <alignment horizontal="center" vertical="center"/>
      <protection locked="0"/>
    </xf>
    <xf numFmtId="0" fontId="8" fillId="0" borderId="0" xfId="53" applyFont="1" applyAlignment="1" applyProtection="1">
      <alignment horizontal="center" vertical="center" wrapText="1"/>
      <protection locked="0"/>
    </xf>
    <xf numFmtId="0" fontId="17" fillId="0" borderId="0" xfId="53" applyFont="1" applyAlignment="1" applyProtection="1">
      <alignment horizontal="center" vertical="center" wrapText="1"/>
      <protection locked="0"/>
    </xf>
    <xf numFmtId="0" fontId="17" fillId="0" borderId="34" xfId="53" applyNumberFormat="1" applyFont="1" applyBorder="1" applyAlignment="1" applyProtection="1">
      <alignment horizontal="center" vertical="center"/>
      <protection locked="0"/>
    </xf>
    <xf numFmtId="0" fontId="8" fillId="40" borderId="0" xfId="53" applyFont="1" applyFill="1" applyBorder="1" applyAlignment="1" applyProtection="1">
      <alignment horizontal="center" vertical="center" wrapText="1"/>
      <protection locked="0"/>
    </xf>
    <xf numFmtId="0" fontId="8" fillId="40" borderId="0" xfId="53" applyFont="1" applyFill="1" applyBorder="1" applyAlignment="1" applyProtection="1">
      <alignment horizontal="left" vertical="center"/>
      <protection locked="0"/>
    </xf>
    <xf numFmtId="0" fontId="8" fillId="40" borderId="0" xfId="53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12" fillId="0" borderId="48" xfId="0" applyFont="1" applyBorder="1" applyAlignment="1">
      <alignment horizontal="center" vertical="center" textRotation="90" wrapText="1"/>
    </xf>
    <xf numFmtId="0" fontId="12" fillId="0" borderId="49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2" fillId="33" borderId="18" xfId="42" applyNumberFormat="1" applyFont="1" applyFill="1" applyBorder="1" applyAlignment="1" applyProtection="1">
      <alignment horizontal="center" vertical="center" textRotation="90" wrapText="1"/>
      <protection/>
    </xf>
    <xf numFmtId="0" fontId="61" fillId="33" borderId="20" xfId="42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5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textRotation="90" wrapText="1"/>
    </xf>
    <xf numFmtId="0" fontId="6" fillId="0" borderId="20" xfId="0" applyFont="1" applyBorder="1" applyAlignment="1">
      <alignment horizontal="justify" textRotation="90" wrapText="1"/>
    </xf>
    <xf numFmtId="0" fontId="6" fillId="0" borderId="13" xfId="0" applyFont="1" applyBorder="1" applyAlignment="1">
      <alignment horizontal="justify" textRotation="90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wrapText="1"/>
    </xf>
    <xf numFmtId="0" fontId="6" fillId="0" borderId="23" xfId="0" applyFont="1" applyBorder="1" applyAlignment="1">
      <alignment horizontal="justify" wrapText="1"/>
    </xf>
    <xf numFmtId="0" fontId="6" fillId="0" borderId="32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33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6" fillId="0" borderId="33" xfId="0" applyFont="1" applyBorder="1" applyAlignment="1">
      <alignment horizontal="justify" wrapText="1"/>
    </xf>
    <xf numFmtId="0" fontId="57" fillId="0" borderId="14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33" xfId="0" applyFont="1" applyBorder="1" applyAlignment="1">
      <alignment wrapText="1"/>
    </xf>
    <xf numFmtId="0" fontId="57" fillId="0" borderId="46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6" fillId="0" borderId="22" xfId="0" applyFont="1" applyBorder="1" applyAlignment="1">
      <alignment horizontal="justify" wrapText="1"/>
    </xf>
    <xf numFmtId="0" fontId="2" fillId="0" borderId="31" xfId="0" applyFont="1" applyBorder="1" applyAlignment="1">
      <alignment horizontal="justify" wrapText="1"/>
    </xf>
    <xf numFmtId="0" fontId="2" fillId="0" borderId="29" xfId="0" applyFont="1" applyBorder="1" applyAlignment="1">
      <alignment horizontal="justify" wrapText="1"/>
    </xf>
    <xf numFmtId="0" fontId="17" fillId="37" borderId="0" xfId="53" applyFont="1" applyFill="1" applyBorder="1" applyAlignment="1" applyProtection="1">
      <alignment horizontal="center" vertical="center"/>
      <protection locked="0"/>
    </xf>
    <xf numFmtId="0" fontId="8" fillId="37" borderId="0" xfId="53" applyFont="1" applyFill="1" applyBorder="1" applyAlignment="1" applyProtection="1">
      <alignment horizontal="center" vertical="center"/>
      <protection locked="0"/>
    </xf>
    <xf numFmtId="0" fontId="19" fillId="0" borderId="0" xfId="53" applyFont="1" applyAlignment="1" applyProtection="1">
      <alignment horizontal="center" vertical="center"/>
      <protection locked="0"/>
    </xf>
    <xf numFmtId="0" fontId="19" fillId="0" borderId="0" xfId="53" applyFont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horizontal="center" vertical="center"/>
      <protection locked="0"/>
    </xf>
    <xf numFmtId="0" fontId="8" fillId="0" borderId="0" xfId="53">
      <alignment/>
      <protection/>
    </xf>
    <xf numFmtId="0" fontId="17" fillId="37" borderId="34" xfId="53" applyNumberFormat="1" applyFont="1" applyFill="1" applyBorder="1" applyAlignment="1" applyProtection="1">
      <alignment horizontal="center" vertical="center"/>
      <protection locked="0"/>
    </xf>
    <xf numFmtId="0" fontId="8" fillId="37" borderId="34" xfId="53" applyNumberFormat="1" applyFont="1" applyFill="1" applyBorder="1" applyAlignment="1" applyProtection="1">
      <alignment horizontal="center" vertical="center"/>
      <protection locked="0"/>
    </xf>
    <xf numFmtId="0" fontId="19" fillId="0" borderId="34" xfId="53" applyNumberFormat="1" applyFont="1" applyBorder="1" applyAlignment="1" applyProtection="1">
      <alignment horizontal="center" vertical="center"/>
      <protection locked="0"/>
    </xf>
    <xf numFmtId="0" fontId="8" fillId="0" borderId="34" xfId="53" applyNumberFormat="1" applyFont="1" applyBorder="1" applyAlignment="1" applyProtection="1">
      <alignment horizontal="center" vertical="center" wrapText="1"/>
      <protection locked="0"/>
    </xf>
    <xf numFmtId="0" fontId="8" fillId="0" borderId="34" xfId="53" applyNumberFormat="1" applyFont="1" applyBorder="1" applyAlignment="1" applyProtection="1">
      <alignment horizontal="center" vertical="center"/>
      <protection locked="0"/>
    </xf>
    <xf numFmtId="0" fontId="8" fillId="37" borderId="0" xfId="53" applyFont="1" applyFill="1" applyBorder="1" applyAlignment="1" applyProtection="1">
      <alignment horizontal="center" vertical="center" wrapText="1"/>
      <protection locked="0"/>
    </xf>
    <xf numFmtId="0" fontId="21" fillId="0" borderId="0" xfId="53" applyFont="1" applyAlignment="1" applyProtection="1">
      <alignment horizontal="center" vertical="center" wrapText="1"/>
      <protection locked="0"/>
    </xf>
    <xf numFmtId="0" fontId="17" fillId="0" borderId="0" xfId="53" applyFont="1" applyAlignment="1" applyProtection="1">
      <alignment horizontal="center" vertical="center"/>
      <protection locked="0"/>
    </xf>
    <xf numFmtId="0" fontId="16" fillId="0" borderId="0" xfId="53" applyFont="1" applyAlignment="1" applyProtection="1">
      <alignment horizontal="left" vertical="top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8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 horizontal="left" vertical="top"/>
      <protection locked="0"/>
    </xf>
    <xf numFmtId="0" fontId="17" fillId="40" borderId="34" xfId="53" applyNumberFormat="1" applyFont="1" applyFill="1" applyBorder="1" applyAlignment="1" applyProtection="1">
      <alignment horizontal="center" vertical="center"/>
      <protection locked="0"/>
    </xf>
    <xf numFmtId="0" fontId="18" fillId="37" borderId="34" xfId="53" applyNumberFormat="1" applyFont="1" applyFill="1" applyBorder="1" applyAlignment="1" applyProtection="1">
      <alignment horizontal="center" vertical="center"/>
      <protection locked="0"/>
    </xf>
    <xf numFmtId="0" fontId="18" fillId="37" borderId="16" xfId="53" applyNumberFormat="1" applyFont="1" applyFill="1" applyBorder="1" applyAlignment="1" applyProtection="1">
      <alignment horizontal="center" vertical="center"/>
      <protection locked="0"/>
    </xf>
    <xf numFmtId="0" fontId="18" fillId="37" borderId="34" xfId="53" applyNumberFormat="1" applyFont="1" applyFill="1" applyBorder="1" applyAlignment="1" applyProtection="1">
      <alignment horizontal="left" vertical="center"/>
      <protection locked="0"/>
    </xf>
    <xf numFmtId="0" fontId="17" fillId="0" borderId="34" xfId="53" applyNumberFormat="1" applyFont="1" applyBorder="1" applyAlignment="1" applyProtection="1">
      <alignment horizontal="center" vertical="center"/>
      <protection locked="0"/>
    </xf>
    <xf numFmtId="0" fontId="8" fillId="37" borderId="34" xfId="53" applyNumberFormat="1" applyFont="1" applyFill="1" applyBorder="1" applyAlignment="1" applyProtection="1">
      <alignment horizontal="left" vertical="center"/>
      <protection locked="0"/>
    </xf>
    <xf numFmtId="0" fontId="8" fillId="0" borderId="55" xfId="53" applyNumberFormat="1" applyFont="1" applyBorder="1" applyAlignment="1" applyProtection="1">
      <alignment horizontal="center" vertical="center" textRotation="90"/>
      <protection locked="0"/>
    </xf>
    <xf numFmtId="0" fontId="8" fillId="0" borderId="37" xfId="53" applyNumberFormat="1" applyFont="1" applyBorder="1" applyAlignment="1" applyProtection="1">
      <alignment horizontal="center" vertical="center" textRotation="90"/>
      <protection locked="0"/>
    </xf>
    <xf numFmtId="0" fontId="8" fillId="0" borderId="56" xfId="53" applyNumberFormat="1" applyFont="1" applyBorder="1" applyAlignment="1" applyProtection="1">
      <alignment horizontal="center" vertical="center"/>
      <protection locked="0"/>
    </xf>
    <xf numFmtId="0" fontId="8" fillId="0" borderId="44" xfId="53" applyNumberFormat="1" applyFont="1" applyBorder="1" applyAlignment="1" applyProtection="1">
      <alignment horizontal="center" vertical="center"/>
      <protection locked="0"/>
    </xf>
    <xf numFmtId="0" fontId="8" fillId="0" borderId="45" xfId="53" applyNumberFormat="1" applyFont="1" applyBorder="1" applyAlignment="1" applyProtection="1">
      <alignment horizontal="center" vertical="center"/>
      <protection locked="0"/>
    </xf>
    <xf numFmtId="49" fontId="8" fillId="35" borderId="42" xfId="53" applyNumberFormat="1" applyFont="1" applyFill="1" applyBorder="1" applyAlignment="1" applyProtection="1">
      <alignment horizontal="center" vertical="center" textRotation="90"/>
      <protection locked="0"/>
    </xf>
    <xf numFmtId="49" fontId="8" fillId="35" borderId="57" xfId="53" applyNumberFormat="1" applyFont="1" applyFill="1" applyBorder="1" applyAlignment="1" applyProtection="1">
      <alignment horizontal="center" vertical="center" textRotation="90"/>
      <protection locked="0"/>
    </xf>
    <xf numFmtId="49" fontId="8" fillId="0" borderId="56" xfId="53" applyNumberFormat="1" applyFont="1" applyBorder="1" applyAlignment="1" applyProtection="1">
      <alignment horizontal="center" vertical="center"/>
      <protection locked="0"/>
    </xf>
    <xf numFmtId="49" fontId="8" fillId="0" borderId="44" xfId="53" applyNumberFormat="1" applyFont="1" applyBorder="1" applyAlignment="1" applyProtection="1">
      <alignment horizontal="center" vertical="center"/>
      <protection locked="0"/>
    </xf>
    <xf numFmtId="49" fontId="8" fillId="0" borderId="45" xfId="53" applyNumberFormat="1" applyFont="1" applyBorder="1" applyAlignment="1" applyProtection="1">
      <alignment horizontal="center" vertical="center"/>
      <protection locked="0"/>
    </xf>
    <xf numFmtId="0" fontId="8" fillId="0" borderId="42" xfId="53" applyNumberFormat="1" applyFont="1" applyBorder="1" applyAlignment="1" applyProtection="1">
      <alignment horizontal="center" vertical="center"/>
      <protection locked="0"/>
    </xf>
    <xf numFmtId="0" fontId="8" fillId="0" borderId="52" xfId="53" applyNumberFormat="1" applyFont="1" applyBorder="1" applyAlignment="1" applyProtection="1">
      <alignment horizontal="center" vertical="center"/>
      <protection locked="0"/>
    </xf>
    <xf numFmtId="0" fontId="8" fillId="0" borderId="53" xfId="53" applyNumberFormat="1" applyFont="1" applyBorder="1" applyAlignment="1" applyProtection="1">
      <alignment horizontal="center" vertical="center"/>
      <protection locked="0"/>
    </xf>
    <xf numFmtId="49" fontId="8" fillId="35" borderId="55" xfId="53" applyNumberFormat="1" applyFont="1" applyFill="1" applyBorder="1" applyAlignment="1" applyProtection="1">
      <alignment horizontal="center" vertical="center" textRotation="90"/>
      <protection locked="0"/>
    </xf>
    <xf numFmtId="49" fontId="8" fillId="35" borderId="37" xfId="53" applyNumberFormat="1" applyFont="1" applyFill="1" applyBorder="1" applyAlignment="1" applyProtection="1">
      <alignment horizontal="center" vertical="center" textRotation="90"/>
      <protection locked="0"/>
    </xf>
    <xf numFmtId="0" fontId="16" fillId="0" borderId="0" xfId="53" applyFont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5"/>
  <cols>
    <col min="2" max="2" width="23.57421875" style="0" customWidth="1"/>
    <col min="3" max="3" width="11.140625" style="0" customWidth="1"/>
    <col min="4" max="4" width="9.8515625" style="0" customWidth="1"/>
    <col min="5" max="5" width="6.57421875" style="0" customWidth="1"/>
    <col min="6" max="6" width="4.8515625" style="0" customWidth="1"/>
    <col min="7" max="7" width="6.8515625" style="0" customWidth="1"/>
    <col min="8" max="8" width="5.00390625" style="0" customWidth="1"/>
    <col min="9" max="9" width="5.00390625" style="60" customWidth="1"/>
    <col min="10" max="10" width="4.8515625" style="0" customWidth="1"/>
    <col min="11" max="13" width="4.57421875" style="0" customWidth="1"/>
    <col min="14" max="14" width="5.57421875" style="0" customWidth="1"/>
    <col min="15" max="16" width="5.140625" style="0" customWidth="1"/>
    <col min="17" max="18" width="6.28125" style="0" customWidth="1"/>
    <col min="19" max="19" width="6.00390625" style="0" customWidth="1"/>
  </cols>
  <sheetData>
    <row r="1" spans="1:21" ht="18.75">
      <c r="A1" s="190" t="s">
        <v>131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60"/>
      <c r="U1" s="60"/>
    </row>
    <row r="2" spans="1:21" ht="32.25" customHeight="1" thickBot="1">
      <c r="A2" s="210" t="s">
        <v>132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  <c r="T2" s="60"/>
      <c r="U2" s="60"/>
    </row>
    <row r="3" spans="1:21" ht="15" customHeight="1">
      <c r="A3" s="192" t="s">
        <v>0</v>
      </c>
      <c r="B3" s="218" t="s">
        <v>1</v>
      </c>
      <c r="C3" s="215" t="s">
        <v>2</v>
      </c>
      <c r="D3" s="216"/>
      <c r="E3" s="184" t="s">
        <v>3</v>
      </c>
      <c r="F3" s="185"/>
      <c r="G3" s="185"/>
      <c r="H3" s="185"/>
      <c r="I3" s="185"/>
      <c r="J3" s="185"/>
      <c r="K3" s="185"/>
      <c r="L3" s="185"/>
      <c r="M3" s="194"/>
      <c r="N3" s="184" t="s">
        <v>5</v>
      </c>
      <c r="O3" s="185"/>
      <c r="P3" s="185"/>
      <c r="Q3" s="185"/>
      <c r="R3" s="185"/>
      <c r="S3" s="186"/>
      <c r="T3" s="60"/>
      <c r="U3" s="60"/>
    </row>
    <row r="4" spans="1:21" ht="15.75" thickBot="1">
      <c r="A4" s="192"/>
      <c r="B4" s="219"/>
      <c r="C4" s="196"/>
      <c r="D4" s="217"/>
      <c r="E4" s="195" t="s">
        <v>4</v>
      </c>
      <c r="F4" s="196"/>
      <c r="G4" s="197"/>
      <c r="H4" s="197"/>
      <c r="I4" s="197"/>
      <c r="J4" s="197"/>
      <c r="K4" s="197"/>
      <c r="L4" s="197"/>
      <c r="M4" s="198"/>
      <c r="N4" s="187"/>
      <c r="O4" s="188"/>
      <c r="P4" s="188"/>
      <c r="Q4" s="188"/>
      <c r="R4" s="188"/>
      <c r="S4" s="189"/>
      <c r="T4" s="60"/>
      <c r="U4" s="60"/>
    </row>
    <row r="5" spans="1:21" ht="27" customHeight="1" thickBot="1">
      <c r="A5" s="192"/>
      <c r="B5" s="219"/>
      <c r="C5" s="196"/>
      <c r="D5" s="217"/>
      <c r="E5" s="201" t="s">
        <v>6</v>
      </c>
      <c r="F5" s="201" t="s">
        <v>7</v>
      </c>
      <c r="G5" s="203" t="s">
        <v>8</v>
      </c>
      <c r="H5" s="204"/>
      <c r="I5" s="204"/>
      <c r="J5" s="204"/>
      <c r="K5" s="204"/>
      <c r="L5" s="204"/>
      <c r="M5" s="209"/>
      <c r="N5" s="199" t="s">
        <v>9</v>
      </c>
      <c r="O5" s="206"/>
      <c r="P5" s="199" t="s">
        <v>10</v>
      </c>
      <c r="Q5" s="206"/>
      <c r="R5" s="199" t="s">
        <v>11</v>
      </c>
      <c r="S5" s="200"/>
      <c r="T5" s="60"/>
      <c r="U5" s="60"/>
    </row>
    <row r="6" spans="1:21" ht="42.75" customHeight="1" thickBot="1">
      <c r="A6" s="192"/>
      <c r="B6" s="219"/>
      <c r="C6" s="196"/>
      <c r="D6" s="217"/>
      <c r="E6" s="202"/>
      <c r="F6" s="202"/>
      <c r="G6" s="207" t="s">
        <v>12</v>
      </c>
      <c r="H6" s="203" t="s">
        <v>13</v>
      </c>
      <c r="I6" s="204"/>
      <c r="J6" s="209"/>
      <c r="K6" s="201" t="s">
        <v>14</v>
      </c>
      <c r="L6" s="201" t="s">
        <v>15</v>
      </c>
      <c r="M6" s="201" t="s">
        <v>16</v>
      </c>
      <c r="N6" s="203" t="s">
        <v>135</v>
      </c>
      <c r="O6" s="204"/>
      <c r="P6" s="204"/>
      <c r="Q6" s="204"/>
      <c r="R6" s="204"/>
      <c r="S6" s="205"/>
      <c r="T6" s="60"/>
      <c r="U6" s="60"/>
    </row>
    <row r="7" spans="1:21" ht="114.75" customHeight="1" thickBot="1">
      <c r="A7" s="193"/>
      <c r="B7" s="220"/>
      <c r="C7" s="88" t="s">
        <v>17</v>
      </c>
      <c r="D7" s="88" t="s">
        <v>18</v>
      </c>
      <c r="E7" s="202"/>
      <c r="F7" s="202"/>
      <c r="G7" s="208"/>
      <c r="H7" s="89" t="s">
        <v>19</v>
      </c>
      <c r="I7" s="89" t="s">
        <v>95</v>
      </c>
      <c r="J7" s="89" t="s">
        <v>20</v>
      </c>
      <c r="K7" s="202"/>
      <c r="L7" s="202"/>
      <c r="M7" s="202"/>
      <c r="N7" s="90" t="s">
        <v>21</v>
      </c>
      <c r="O7" s="90" t="s">
        <v>22</v>
      </c>
      <c r="P7" s="90" t="s">
        <v>23</v>
      </c>
      <c r="Q7" s="90" t="s">
        <v>24</v>
      </c>
      <c r="R7" s="90" t="s">
        <v>25</v>
      </c>
      <c r="S7" s="90" t="s">
        <v>26</v>
      </c>
      <c r="T7" s="60"/>
      <c r="U7" s="60"/>
    </row>
    <row r="8" spans="1:21" ht="15.75" thickBot="1">
      <c r="A8" s="68" t="s">
        <v>27</v>
      </c>
      <c r="B8" s="68" t="s">
        <v>28</v>
      </c>
      <c r="C8" s="11">
        <v>3</v>
      </c>
      <c r="D8" s="11">
        <v>4</v>
      </c>
      <c r="E8" s="69">
        <v>5</v>
      </c>
      <c r="F8" s="43">
        <v>6</v>
      </c>
      <c r="G8" s="155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3">
        <v>13</v>
      </c>
      <c r="N8" s="43">
        <v>14</v>
      </c>
      <c r="O8" s="43">
        <v>15</v>
      </c>
      <c r="P8" s="43">
        <v>16</v>
      </c>
      <c r="Q8" s="43">
        <v>17</v>
      </c>
      <c r="R8" s="43">
        <v>18</v>
      </c>
      <c r="S8" s="43">
        <v>19</v>
      </c>
      <c r="T8" s="60"/>
      <c r="U8" s="60"/>
    </row>
    <row r="9" spans="1:21" ht="15">
      <c r="A9" s="119" t="s">
        <v>136</v>
      </c>
      <c r="B9" s="120" t="s">
        <v>29</v>
      </c>
      <c r="C9" s="121"/>
      <c r="D9" s="122"/>
      <c r="E9" s="122">
        <f>E10+E19+E23</f>
        <v>2052</v>
      </c>
      <c r="F9" s="122"/>
      <c r="G9" s="122">
        <f>G10+G19+G23</f>
        <v>2052</v>
      </c>
      <c r="H9" s="123"/>
      <c r="I9" s="123"/>
      <c r="J9" s="124"/>
      <c r="K9" s="124"/>
      <c r="L9" s="124"/>
      <c r="M9" s="125">
        <v>108</v>
      </c>
      <c r="N9" s="126">
        <f aca="true" t="shared" si="0" ref="N9:S9">N10+N19+N23</f>
        <v>512</v>
      </c>
      <c r="O9" s="126">
        <f t="shared" si="0"/>
        <v>628</v>
      </c>
      <c r="P9" s="126">
        <f t="shared" si="0"/>
        <v>457</v>
      </c>
      <c r="Q9" s="126">
        <f t="shared" si="0"/>
        <v>455</v>
      </c>
      <c r="R9" s="126">
        <f t="shared" si="0"/>
        <v>0</v>
      </c>
      <c r="S9" s="127">
        <f t="shared" si="0"/>
        <v>0</v>
      </c>
      <c r="T9" s="75">
        <f>N9+O9+P9+Q9+R9+S9</f>
        <v>2052</v>
      </c>
      <c r="U9" s="60"/>
    </row>
    <row r="10" spans="1:20" s="60" customFormat="1" ht="15">
      <c r="A10" s="128"/>
      <c r="B10" s="129" t="s">
        <v>86</v>
      </c>
      <c r="C10" s="130"/>
      <c r="D10" s="128"/>
      <c r="E10" s="128">
        <f>E11+E12+E13+E14+E15+E16+E17+E18</f>
        <v>1435</v>
      </c>
      <c r="F10" s="128">
        <v>0</v>
      </c>
      <c r="G10" s="128">
        <f>G11+G12+G13+G14+G15+G16+G17+G18</f>
        <v>1435</v>
      </c>
      <c r="H10" s="131"/>
      <c r="I10" s="131"/>
      <c r="J10" s="132"/>
      <c r="K10" s="132"/>
      <c r="L10" s="132">
        <f aca="true" t="shared" si="1" ref="L10:S10">SUM(L11:L18)</f>
        <v>0</v>
      </c>
      <c r="M10" s="132">
        <f t="shared" si="1"/>
        <v>0</v>
      </c>
      <c r="N10" s="133">
        <f t="shared" si="1"/>
        <v>366</v>
      </c>
      <c r="O10" s="133">
        <f t="shared" si="1"/>
        <v>438</v>
      </c>
      <c r="P10" s="133">
        <f t="shared" si="1"/>
        <v>279</v>
      </c>
      <c r="Q10" s="133">
        <f t="shared" si="1"/>
        <v>352</v>
      </c>
      <c r="R10" s="133">
        <f t="shared" si="1"/>
        <v>0</v>
      </c>
      <c r="S10" s="133">
        <f t="shared" si="1"/>
        <v>0</v>
      </c>
      <c r="T10" s="91">
        <f aca="true" t="shared" si="2" ref="T10:T22">N10+O10+P10+Q10+R10+S10</f>
        <v>1435</v>
      </c>
    </row>
    <row r="11" spans="1:21" ht="15">
      <c r="A11" s="94" t="s">
        <v>30</v>
      </c>
      <c r="B11" s="95" t="s">
        <v>31</v>
      </c>
      <c r="C11" s="109"/>
      <c r="D11" s="109" t="s">
        <v>111</v>
      </c>
      <c r="E11" s="72">
        <v>186</v>
      </c>
      <c r="F11" s="96">
        <v>0</v>
      </c>
      <c r="G11" s="70">
        <v>186</v>
      </c>
      <c r="H11" s="96">
        <v>148</v>
      </c>
      <c r="I11" s="96"/>
      <c r="J11" s="96"/>
      <c r="K11" s="96"/>
      <c r="L11" s="96"/>
      <c r="M11" s="96"/>
      <c r="N11" s="97">
        <v>51</v>
      </c>
      <c r="O11" s="97">
        <v>45</v>
      </c>
      <c r="P11" s="97">
        <v>34</v>
      </c>
      <c r="Q11" s="98">
        <v>56</v>
      </c>
      <c r="R11" s="96">
        <v>0</v>
      </c>
      <c r="S11" s="96">
        <v>0</v>
      </c>
      <c r="T11" s="91">
        <f t="shared" si="2"/>
        <v>186</v>
      </c>
      <c r="U11" s="60"/>
    </row>
    <row r="12" spans="1:21" ht="15.75" thickBot="1">
      <c r="A12" s="8" t="s">
        <v>33</v>
      </c>
      <c r="B12" s="2" t="s">
        <v>32</v>
      </c>
      <c r="C12" s="107" t="s">
        <v>112</v>
      </c>
      <c r="D12" s="110"/>
      <c r="E12" s="92">
        <v>222</v>
      </c>
      <c r="F12" s="17">
        <v>0</v>
      </c>
      <c r="G12" s="93">
        <v>222</v>
      </c>
      <c r="H12" s="17">
        <v>174</v>
      </c>
      <c r="I12" s="17"/>
      <c r="J12" s="17"/>
      <c r="K12" s="17"/>
      <c r="L12" s="17"/>
      <c r="M12" s="17"/>
      <c r="N12" s="21">
        <v>60</v>
      </c>
      <c r="O12" s="21">
        <v>61</v>
      </c>
      <c r="P12" s="21">
        <v>52</v>
      </c>
      <c r="Q12" s="99">
        <v>49</v>
      </c>
      <c r="R12" s="77">
        <v>0</v>
      </c>
      <c r="S12" s="17">
        <v>0</v>
      </c>
      <c r="T12" s="75">
        <f t="shared" si="2"/>
        <v>222</v>
      </c>
      <c r="U12" s="60"/>
    </row>
    <row r="13" spans="1:21" s="1" customFormat="1" ht="15.75" thickBot="1">
      <c r="A13" s="9" t="s">
        <v>35</v>
      </c>
      <c r="B13" s="2" t="s">
        <v>34</v>
      </c>
      <c r="C13" s="107"/>
      <c r="D13" s="111" t="s">
        <v>113</v>
      </c>
      <c r="E13" s="72">
        <v>186</v>
      </c>
      <c r="F13" s="17">
        <v>0</v>
      </c>
      <c r="G13" s="70">
        <v>186</v>
      </c>
      <c r="H13" s="17">
        <v>171</v>
      </c>
      <c r="I13" s="17"/>
      <c r="J13" s="17"/>
      <c r="K13" s="17"/>
      <c r="L13" s="17"/>
      <c r="M13" s="17"/>
      <c r="N13" s="20">
        <v>34</v>
      </c>
      <c r="O13" s="20">
        <v>63</v>
      </c>
      <c r="P13" s="20">
        <v>34</v>
      </c>
      <c r="Q13" s="46">
        <v>55</v>
      </c>
      <c r="R13" s="20">
        <v>0</v>
      </c>
      <c r="S13" s="22">
        <v>0</v>
      </c>
      <c r="T13" s="75">
        <f t="shared" si="2"/>
        <v>186</v>
      </c>
      <c r="U13" s="60"/>
    </row>
    <row r="14" spans="1:21" s="1" customFormat="1" ht="15.75" thickBot="1">
      <c r="A14" s="10" t="s">
        <v>36</v>
      </c>
      <c r="B14" s="16" t="s">
        <v>103</v>
      </c>
      <c r="C14" s="106"/>
      <c r="D14" s="106" t="s">
        <v>114</v>
      </c>
      <c r="E14" s="72">
        <v>321</v>
      </c>
      <c r="F14" s="17">
        <v>0</v>
      </c>
      <c r="G14" s="70">
        <v>321</v>
      </c>
      <c r="H14" s="17">
        <v>268</v>
      </c>
      <c r="I14" s="17"/>
      <c r="J14" s="17"/>
      <c r="K14" s="17"/>
      <c r="L14" s="17"/>
      <c r="M14" s="17"/>
      <c r="N14" s="20">
        <v>68</v>
      </c>
      <c r="O14" s="23">
        <v>94</v>
      </c>
      <c r="P14" s="20">
        <v>65</v>
      </c>
      <c r="Q14" s="30">
        <v>94</v>
      </c>
      <c r="R14" s="78">
        <v>0</v>
      </c>
      <c r="S14" s="18">
        <v>0</v>
      </c>
      <c r="T14" s="75">
        <f t="shared" si="2"/>
        <v>321</v>
      </c>
      <c r="U14" s="60"/>
    </row>
    <row r="15" spans="1:22" s="1" customFormat="1" ht="15.75" thickBot="1">
      <c r="A15" s="10" t="s">
        <v>38</v>
      </c>
      <c r="B15" s="2" t="s">
        <v>37</v>
      </c>
      <c r="C15" s="106" t="s">
        <v>115</v>
      </c>
      <c r="D15" s="106"/>
      <c r="E15" s="72">
        <v>205</v>
      </c>
      <c r="F15" s="17">
        <v>0</v>
      </c>
      <c r="G15" s="70">
        <v>205</v>
      </c>
      <c r="H15" s="17">
        <v>181</v>
      </c>
      <c r="I15" s="17"/>
      <c r="J15" s="17"/>
      <c r="K15" s="17"/>
      <c r="L15" s="17"/>
      <c r="M15" s="17"/>
      <c r="N15" s="20">
        <v>51</v>
      </c>
      <c r="O15" s="20">
        <v>53</v>
      </c>
      <c r="P15" s="24">
        <v>60</v>
      </c>
      <c r="Q15" s="30">
        <v>41</v>
      </c>
      <c r="R15" s="22">
        <v>0</v>
      </c>
      <c r="S15" s="18">
        <v>0</v>
      </c>
      <c r="T15" s="75">
        <f t="shared" si="2"/>
        <v>205</v>
      </c>
      <c r="U15" s="44"/>
      <c r="V15" s="44"/>
    </row>
    <row r="16" spans="1:21" s="1" customFormat="1" ht="15.75" thickBot="1">
      <c r="A16" s="10" t="s">
        <v>40</v>
      </c>
      <c r="B16" s="2" t="s">
        <v>39</v>
      </c>
      <c r="C16" s="106" t="s">
        <v>116</v>
      </c>
      <c r="D16" s="106"/>
      <c r="E16" s="72">
        <v>171</v>
      </c>
      <c r="F16" s="17">
        <v>0</v>
      </c>
      <c r="G16" s="70">
        <v>171</v>
      </c>
      <c r="H16" s="17">
        <v>10</v>
      </c>
      <c r="I16" s="17"/>
      <c r="J16" s="17"/>
      <c r="K16" s="17"/>
      <c r="L16" s="17"/>
      <c r="M16" s="17"/>
      <c r="N16" s="25">
        <v>34</v>
      </c>
      <c r="O16" s="30">
        <v>46</v>
      </c>
      <c r="P16" s="22">
        <v>34</v>
      </c>
      <c r="Q16" s="24">
        <v>57</v>
      </c>
      <c r="R16" s="22">
        <v>0</v>
      </c>
      <c r="S16" s="18">
        <v>0</v>
      </c>
      <c r="T16" s="75">
        <f t="shared" si="2"/>
        <v>171</v>
      </c>
      <c r="U16" s="60"/>
    </row>
    <row r="17" spans="1:21" s="1" customFormat="1" ht="24" thickBot="1">
      <c r="A17" s="10" t="s">
        <v>42</v>
      </c>
      <c r="B17" s="12" t="s">
        <v>41</v>
      </c>
      <c r="C17" s="106" t="s">
        <v>110</v>
      </c>
      <c r="D17" s="106"/>
      <c r="E17" s="72">
        <v>108</v>
      </c>
      <c r="F17" s="17">
        <v>0</v>
      </c>
      <c r="G17" s="70">
        <v>108</v>
      </c>
      <c r="H17" s="17">
        <f>G17-J17</f>
        <v>108</v>
      </c>
      <c r="I17" s="17"/>
      <c r="J17" s="17"/>
      <c r="K17" s="17"/>
      <c r="L17" s="17"/>
      <c r="M17" s="17"/>
      <c r="N17" s="20">
        <v>68</v>
      </c>
      <c r="O17" s="30">
        <v>40</v>
      </c>
      <c r="P17" s="18">
        <v>0</v>
      </c>
      <c r="Q17" s="18">
        <v>0</v>
      </c>
      <c r="R17" s="18">
        <v>0</v>
      </c>
      <c r="S17" s="17">
        <v>0</v>
      </c>
      <c r="T17" s="75">
        <f t="shared" si="2"/>
        <v>108</v>
      </c>
      <c r="U17" s="60"/>
    </row>
    <row r="18" spans="1:23" s="1" customFormat="1" ht="15.75" thickBot="1">
      <c r="A18" s="10" t="s">
        <v>92</v>
      </c>
      <c r="B18" s="2" t="s">
        <v>45</v>
      </c>
      <c r="C18" s="106" t="s">
        <v>110</v>
      </c>
      <c r="D18" s="106"/>
      <c r="E18" s="73">
        <v>36</v>
      </c>
      <c r="F18" s="17"/>
      <c r="G18" s="71">
        <v>36</v>
      </c>
      <c r="H18" s="17">
        <f>G18-J18</f>
        <v>36</v>
      </c>
      <c r="I18" s="17"/>
      <c r="J18" s="17"/>
      <c r="K18" s="17"/>
      <c r="L18" s="17"/>
      <c r="M18" s="17"/>
      <c r="N18" s="22">
        <v>0</v>
      </c>
      <c r="O18" s="30">
        <v>36</v>
      </c>
      <c r="P18" s="17">
        <v>0</v>
      </c>
      <c r="Q18" s="17">
        <v>0</v>
      </c>
      <c r="R18" s="17">
        <v>0</v>
      </c>
      <c r="S18" s="17">
        <v>0</v>
      </c>
      <c r="T18" s="75">
        <f t="shared" si="2"/>
        <v>36</v>
      </c>
      <c r="U18" s="60"/>
      <c r="V18" s="60"/>
      <c r="W18" s="60"/>
    </row>
    <row r="19" spans="1:23" ht="33.75" thickBot="1">
      <c r="A19" s="134"/>
      <c r="B19" s="135" t="s">
        <v>87</v>
      </c>
      <c r="C19" s="136"/>
      <c r="D19" s="134"/>
      <c r="E19" s="137">
        <f>E20+E21+E22</f>
        <v>545</v>
      </c>
      <c r="F19" s="138">
        <v>0</v>
      </c>
      <c r="G19" s="139">
        <f>G20+G21+G22</f>
        <v>545</v>
      </c>
      <c r="H19" s="138">
        <f>H20+H21+H22</f>
        <v>445</v>
      </c>
      <c r="I19" s="138"/>
      <c r="J19" s="138">
        <f>J20+J21+J22</f>
        <v>0</v>
      </c>
      <c r="K19" s="138"/>
      <c r="L19" s="138">
        <f aca="true" t="shared" si="3" ref="L19:S19">SUM(L20:L22)</f>
        <v>0</v>
      </c>
      <c r="M19" s="138">
        <f t="shared" si="3"/>
        <v>0</v>
      </c>
      <c r="N19" s="138">
        <f t="shared" si="3"/>
        <v>112</v>
      </c>
      <c r="O19" s="140">
        <f t="shared" si="3"/>
        <v>152</v>
      </c>
      <c r="P19" s="138">
        <f t="shared" si="3"/>
        <v>178</v>
      </c>
      <c r="Q19" s="138">
        <f t="shared" si="3"/>
        <v>103</v>
      </c>
      <c r="R19" s="138">
        <f t="shared" si="3"/>
        <v>0</v>
      </c>
      <c r="S19" s="138">
        <f t="shared" si="3"/>
        <v>0</v>
      </c>
      <c r="T19" s="75">
        <f t="shared" si="2"/>
        <v>545</v>
      </c>
      <c r="U19" s="60"/>
      <c r="V19" s="60"/>
      <c r="W19" s="60"/>
    </row>
    <row r="20" spans="1:23" s="1" customFormat="1" ht="15.75" thickBot="1">
      <c r="A20" s="9" t="s">
        <v>44</v>
      </c>
      <c r="B20" s="12" t="s">
        <v>89</v>
      </c>
      <c r="C20" s="106" t="s">
        <v>112</v>
      </c>
      <c r="D20" s="106"/>
      <c r="E20" s="71">
        <v>158</v>
      </c>
      <c r="F20" s="17">
        <v>0</v>
      </c>
      <c r="G20" s="71">
        <v>158</v>
      </c>
      <c r="H20" s="17">
        <f>G20-J20</f>
        <v>158</v>
      </c>
      <c r="I20" s="17"/>
      <c r="J20" s="67"/>
      <c r="K20" s="17"/>
      <c r="L20" s="17"/>
      <c r="M20" s="17"/>
      <c r="N20" s="20">
        <v>34</v>
      </c>
      <c r="O20" s="20">
        <v>31</v>
      </c>
      <c r="P20" s="30">
        <v>51</v>
      </c>
      <c r="Q20" s="29">
        <v>42</v>
      </c>
      <c r="R20" s="17">
        <v>0</v>
      </c>
      <c r="S20" s="17">
        <v>0</v>
      </c>
      <c r="T20" s="75">
        <f t="shared" si="2"/>
        <v>158</v>
      </c>
      <c r="U20" s="60"/>
      <c r="V20" s="60"/>
      <c r="W20" s="60"/>
    </row>
    <row r="21" spans="1:23" s="1" customFormat="1" ht="15.75" thickBot="1">
      <c r="A21" s="10" t="s">
        <v>43</v>
      </c>
      <c r="B21" s="12" t="s">
        <v>101</v>
      </c>
      <c r="C21" s="106"/>
      <c r="D21" s="106" t="s">
        <v>111</v>
      </c>
      <c r="E21" s="71">
        <v>216</v>
      </c>
      <c r="F21" s="17">
        <v>0</v>
      </c>
      <c r="G21" s="71">
        <v>216</v>
      </c>
      <c r="H21" s="17">
        <v>196</v>
      </c>
      <c r="I21" s="17"/>
      <c r="J21" s="17"/>
      <c r="K21" s="17"/>
      <c r="L21" s="17"/>
      <c r="M21" s="17"/>
      <c r="N21" s="20">
        <v>44</v>
      </c>
      <c r="O21" s="26">
        <v>50</v>
      </c>
      <c r="P21" s="30">
        <v>61</v>
      </c>
      <c r="Q21" s="30">
        <v>61</v>
      </c>
      <c r="R21" s="18">
        <v>0</v>
      </c>
      <c r="S21" s="17">
        <v>0</v>
      </c>
      <c r="T21" s="75">
        <f t="shared" si="2"/>
        <v>216</v>
      </c>
      <c r="U21" s="60"/>
      <c r="V21" s="60"/>
      <c r="W21" s="60"/>
    </row>
    <row r="22" spans="1:23" s="1" customFormat="1" ht="15.75" thickBot="1">
      <c r="A22" s="10" t="s">
        <v>93</v>
      </c>
      <c r="B22" s="12" t="s">
        <v>102</v>
      </c>
      <c r="C22" s="106" t="s">
        <v>117</v>
      </c>
      <c r="D22" s="106"/>
      <c r="E22" s="71">
        <v>171</v>
      </c>
      <c r="F22" s="17">
        <v>0</v>
      </c>
      <c r="G22" s="71">
        <v>171</v>
      </c>
      <c r="H22" s="17">
        <v>91</v>
      </c>
      <c r="I22" s="17"/>
      <c r="J22" s="17"/>
      <c r="K22" s="17"/>
      <c r="L22" s="17"/>
      <c r="M22" s="17"/>
      <c r="N22" s="20">
        <v>34</v>
      </c>
      <c r="O22" s="18">
        <v>71</v>
      </c>
      <c r="P22" s="30">
        <v>66</v>
      </c>
      <c r="Q22" s="29">
        <v>0</v>
      </c>
      <c r="R22" s="18">
        <v>0</v>
      </c>
      <c r="S22" s="18">
        <v>0</v>
      </c>
      <c r="T22" s="75">
        <f t="shared" si="2"/>
        <v>171</v>
      </c>
      <c r="U22" s="60"/>
      <c r="V22" s="60"/>
      <c r="W22" s="60"/>
    </row>
    <row r="23" spans="1:23" s="1" customFormat="1" ht="58.5" customHeight="1" thickBot="1">
      <c r="A23" s="141"/>
      <c r="B23" s="142" t="s">
        <v>88</v>
      </c>
      <c r="C23" s="143"/>
      <c r="D23" s="144"/>
      <c r="E23" s="145">
        <f>SUM(E24:E25)</f>
        <v>72</v>
      </c>
      <c r="F23" s="139">
        <v>0</v>
      </c>
      <c r="G23" s="139">
        <f>G24+G25</f>
        <v>72</v>
      </c>
      <c r="H23" s="139">
        <v>0</v>
      </c>
      <c r="I23" s="139"/>
      <c r="J23" s="139">
        <f aca="true" t="shared" si="4" ref="J23:S23">SUM(J24:J25)</f>
        <v>0</v>
      </c>
      <c r="K23" s="139">
        <f t="shared" si="4"/>
        <v>0</v>
      </c>
      <c r="L23" s="139">
        <f t="shared" si="4"/>
        <v>0</v>
      </c>
      <c r="M23" s="139">
        <f t="shared" si="4"/>
        <v>0</v>
      </c>
      <c r="N23" s="139">
        <f t="shared" si="4"/>
        <v>34</v>
      </c>
      <c r="O23" s="139">
        <f t="shared" si="4"/>
        <v>38</v>
      </c>
      <c r="P23" s="139">
        <f t="shared" si="4"/>
        <v>0</v>
      </c>
      <c r="Q23" s="139">
        <f t="shared" si="4"/>
        <v>0</v>
      </c>
      <c r="R23" s="139">
        <f t="shared" si="4"/>
        <v>0</v>
      </c>
      <c r="S23" s="139">
        <f t="shared" si="4"/>
        <v>0</v>
      </c>
      <c r="T23" s="118">
        <f>N23+O23+P23+Q23+R23+S23</f>
        <v>72</v>
      </c>
      <c r="U23" s="60"/>
      <c r="V23" s="60"/>
      <c r="W23" s="60"/>
    </row>
    <row r="24" spans="1:23" s="1" customFormat="1" ht="15.75" customHeight="1" thickBot="1">
      <c r="A24" s="8" t="s">
        <v>94</v>
      </c>
      <c r="B24" s="12" t="s">
        <v>90</v>
      </c>
      <c r="C24" s="107" t="s">
        <v>118</v>
      </c>
      <c r="D24" s="108"/>
      <c r="E24" s="17">
        <v>72</v>
      </c>
      <c r="F24" s="17">
        <v>0</v>
      </c>
      <c r="G24" s="71">
        <v>72</v>
      </c>
      <c r="H24" s="17">
        <v>0</v>
      </c>
      <c r="I24" s="17"/>
      <c r="J24" s="17"/>
      <c r="K24" s="17"/>
      <c r="L24" s="17"/>
      <c r="M24" s="19"/>
      <c r="N24" s="22">
        <v>34</v>
      </c>
      <c r="O24" s="100">
        <v>38</v>
      </c>
      <c r="P24" s="22">
        <v>0</v>
      </c>
      <c r="Q24" s="22">
        <v>0</v>
      </c>
      <c r="R24" s="76">
        <v>0</v>
      </c>
      <c r="S24" s="24">
        <v>0</v>
      </c>
      <c r="T24" s="118">
        <f>N24+O24+P24+Q24+R24+S24</f>
        <v>72</v>
      </c>
      <c r="U24" s="60"/>
      <c r="V24" s="60"/>
      <c r="W24" s="60"/>
    </row>
    <row r="25" spans="1:19" s="60" customFormat="1" ht="15.75" customHeight="1" thickBot="1">
      <c r="A25" s="8"/>
      <c r="B25" s="12" t="s">
        <v>91</v>
      </c>
      <c r="C25" s="107"/>
      <c r="D25" s="104"/>
      <c r="E25" s="17">
        <v>0</v>
      </c>
      <c r="F25" s="17">
        <v>0</v>
      </c>
      <c r="G25" s="61">
        <v>0</v>
      </c>
      <c r="H25" s="17"/>
      <c r="I25" s="17"/>
      <c r="J25" s="17"/>
      <c r="K25" s="17"/>
      <c r="L25" s="17"/>
      <c r="M25" s="19"/>
      <c r="N25" s="22">
        <v>0</v>
      </c>
      <c r="O25" s="27">
        <v>0</v>
      </c>
      <c r="P25" s="20">
        <v>0</v>
      </c>
      <c r="Q25" s="66">
        <v>0</v>
      </c>
      <c r="R25" s="20">
        <v>0</v>
      </c>
      <c r="S25" s="66">
        <v>0</v>
      </c>
    </row>
    <row r="26" spans="1:23" ht="23.25" thickBot="1">
      <c r="A26" s="146" t="s">
        <v>46</v>
      </c>
      <c r="B26" s="142" t="s">
        <v>47</v>
      </c>
      <c r="C26" s="147"/>
      <c r="D26" s="148"/>
      <c r="E26" s="142">
        <f>E27+E28+E29+E30+E31+E32+E33+E34+E35</f>
        <v>348</v>
      </c>
      <c r="F26" s="142">
        <f>F27+F28+F29+F30+F31+F32+F33+F34+F35</f>
        <v>64</v>
      </c>
      <c r="G26" s="139">
        <f>E26-F26</f>
        <v>284</v>
      </c>
      <c r="H26" s="142">
        <f>H27+H28+H29+H30+H31+H32+H33+H34+H35</f>
        <v>168</v>
      </c>
      <c r="I26" s="142"/>
      <c r="J26" s="142">
        <f>J27+J28+J29+J30+J31+J32+J33+J34+J35</f>
        <v>144</v>
      </c>
      <c r="K26" s="139"/>
      <c r="L26" s="139">
        <f aca="true" t="shared" si="5" ref="L26:S26">SUM(L27:L35)</f>
        <v>0</v>
      </c>
      <c r="M26" s="149">
        <v>36</v>
      </c>
      <c r="N26" s="150">
        <f t="shared" si="5"/>
        <v>68</v>
      </c>
      <c r="O26" s="150">
        <f t="shared" si="5"/>
        <v>72</v>
      </c>
      <c r="P26" s="150">
        <f t="shared" si="5"/>
        <v>32</v>
      </c>
      <c r="Q26" s="150">
        <f t="shared" si="5"/>
        <v>0</v>
      </c>
      <c r="R26" s="150">
        <f t="shared" si="5"/>
        <v>92</v>
      </c>
      <c r="S26" s="150">
        <f t="shared" si="5"/>
        <v>84</v>
      </c>
      <c r="T26" s="60">
        <f>N26+O26+P26+Q26+R26+S26</f>
        <v>348</v>
      </c>
      <c r="U26" s="60"/>
      <c r="V26" s="60"/>
      <c r="W26" s="60">
        <f>G9+G19+G23</f>
        <v>2669</v>
      </c>
    </row>
    <row r="27" spans="1:23" s="1" customFormat="1" ht="15.75" thickBot="1">
      <c r="A27" s="6" t="s">
        <v>48</v>
      </c>
      <c r="B27" s="101" t="s">
        <v>96</v>
      </c>
      <c r="C27" s="103"/>
      <c r="D27" s="103" t="s">
        <v>119</v>
      </c>
      <c r="E27" s="11">
        <v>54</v>
      </c>
      <c r="F27" s="11">
        <v>10</v>
      </c>
      <c r="G27" s="61">
        <f>E27-F27</f>
        <v>44</v>
      </c>
      <c r="H27" s="11">
        <v>28</v>
      </c>
      <c r="I27" s="79" t="s">
        <v>128</v>
      </c>
      <c r="J27" s="17">
        <v>16</v>
      </c>
      <c r="K27" s="17"/>
      <c r="L27" s="17"/>
      <c r="M27" s="17"/>
      <c r="N27" s="20">
        <v>18</v>
      </c>
      <c r="O27" s="46">
        <v>36</v>
      </c>
      <c r="P27" s="29">
        <v>0</v>
      </c>
      <c r="Q27" s="29">
        <v>0</v>
      </c>
      <c r="R27" s="29">
        <v>0</v>
      </c>
      <c r="S27" s="29">
        <v>0</v>
      </c>
      <c r="T27" s="60">
        <f>N27+O27+P27+Q27+R27+S27</f>
        <v>54</v>
      </c>
      <c r="U27" s="60"/>
      <c r="V27" s="60"/>
      <c r="W27" s="60"/>
    </row>
    <row r="28" spans="1:23" s="1" customFormat="1" ht="16.5" customHeight="1" thickBot="1">
      <c r="A28" s="7" t="s">
        <v>49</v>
      </c>
      <c r="B28" s="101" t="s">
        <v>97</v>
      </c>
      <c r="C28" s="103"/>
      <c r="D28" s="103" t="s">
        <v>119</v>
      </c>
      <c r="E28" s="11">
        <v>54</v>
      </c>
      <c r="F28" s="11">
        <v>10</v>
      </c>
      <c r="G28" s="61">
        <f aca="true" t="shared" si="6" ref="G28:G35">E28-F28</f>
        <v>44</v>
      </c>
      <c r="H28" s="11">
        <v>14</v>
      </c>
      <c r="I28" s="11">
        <v>30</v>
      </c>
      <c r="J28" s="17">
        <v>16</v>
      </c>
      <c r="K28" s="17"/>
      <c r="L28" s="17"/>
      <c r="M28" s="17"/>
      <c r="N28" s="20">
        <v>18</v>
      </c>
      <c r="O28" s="46">
        <v>36</v>
      </c>
      <c r="P28" s="29">
        <v>0</v>
      </c>
      <c r="Q28" s="29">
        <v>0</v>
      </c>
      <c r="R28" s="29">
        <v>0</v>
      </c>
      <c r="S28" s="29">
        <v>0</v>
      </c>
      <c r="T28" s="60">
        <f aca="true" t="shared" si="7" ref="T28:T37">N28+O28+P28+Q28+R28+S28</f>
        <v>54</v>
      </c>
      <c r="U28" s="60"/>
      <c r="V28" s="60"/>
      <c r="W28" s="60"/>
    </row>
    <row r="29" spans="1:23" s="1" customFormat="1" ht="15" customHeight="1" thickBot="1">
      <c r="A29" s="7" t="s">
        <v>50</v>
      </c>
      <c r="B29" s="101" t="s">
        <v>98</v>
      </c>
      <c r="C29" s="103" t="s">
        <v>120</v>
      </c>
      <c r="D29" s="103"/>
      <c r="E29" s="11">
        <v>36</v>
      </c>
      <c r="F29" s="11">
        <v>6</v>
      </c>
      <c r="G29" s="61">
        <f t="shared" si="6"/>
        <v>30</v>
      </c>
      <c r="H29" s="11">
        <v>25</v>
      </c>
      <c r="I29" s="11">
        <v>5</v>
      </c>
      <c r="J29" s="17">
        <v>22</v>
      </c>
      <c r="K29" s="17"/>
      <c r="L29" s="17"/>
      <c r="M29" s="17"/>
      <c r="N29" s="22">
        <v>0</v>
      </c>
      <c r="O29" s="29">
        <v>0</v>
      </c>
      <c r="P29" s="29">
        <v>0</v>
      </c>
      <c r="Q29" s="29">
        <v>0</v>
      </c>
      <c r="R29" s="100">
        <v>36</v>
      </c>
      <c r="S29" s="29">
        <v>0</v>
      </c>
      <c r="T29" s="60">
        <f t="shared" si="7"/>
        <v>36</v>
      </c>
      <c r="U29" s="60"/>
      <c r="V29" s="60"/>
      <c r="W29" s="60"/>
    </row>
    <row r="30" spans="1:20" s="1" customFormat="1" ht="28.5" customHeight="1" thickBot="1">
      <c r="A30" s="7" t="s">
        <v>51</v>
      </c>
      <c r="B30" s="101" t="s">
        <v>55</v>
      </c>
      <c r="C30" s="103" t="s">
        <v>121</v>
      </c>
      <c r="D30" s="103"/>
      <c r="E30" s="11">
        <v>32</v>
      </c>
      <c r="F30" s="11">
        <v>6</v>
      </c>
      <c r="G30" s="61">
        <f t="shared" si="6"/>
        <v>26</v>
      </c>
      <c r="H30" s="11">
        <v>18</v>
      </c>
      <c r="I30" s="11">
        <v>8</v>
      </c>
      <c r="J30" s="17">
        <v>26</v>
      </c>
      <c r="K30" s="17"/>
      <c r="L30" s="17"/>
      <c r="M30" s="17"/>
      <c r="N30" s="22">
        <v>0</v>
      </c>
      <c r="O30" s="29">
        <v>0</v>
      </c>
      <c r="P30" s="29">
        <v>0</v>
      </c>
      <c r="Q30" s="29">
        <v>0</v>
      </c>
      <c r="R30" s="29">
        <v>0</v>
      </c>
      <c r="S30" s="100">
        <v>32</v>
      </c>
      <c r="T30" s="60">
        <f t="shared" si="7"/>
        <v>32</v>
      </c>
    </row>
    <row r="31" spans="1:20" s="1" customFormat="1" ht="15.75" thickBot="1">
      <c r="A31" s="7" t="s">
        <v>52</v>
      </c>
      <c r="B31" s="101" t="s">
        <v>39</v>
      </c>
      <c r="C31" s="103" t="s">
        <v>122</v>
      </c>
      <c r="D31" s="104"/>
      <c r="E31" s="11">
        <v>44</v>
      </c>
      <c r="F31" s="11">
        <v>8</v>
      </c>
      <c r="G31" s="61">
        <f t="shared" si="6"/>
        <v>36</v>
      </c>
      <c r="H31" s="11">
        <v>11</v>
      </c>
      <c r="I31" s="11">
        <v>25</v>
      </c>
      <c r="J31" s="17">
        <v>32</v>
      </c>
      <c r="K31" s="17"/>
      <c r="L31" s="17"/>
      <c r="M31" s="17"/>
      <c r="N31" s="22">
        <v>0</v>
      </c>
      <c r="O31" s="29">
        <v>0</v>
      </c>
      <c r="P31" s="29">
        <v>0</v>
      </c>
      <c r="Q31" s="29">
        <v>0</v>
      </c>
      <c r="R31" s="29">
        <v>24</v>
      </c>
      <c r="S31" s="29">
        <v>20</v>
      </c>
      <c r="T31" s="60">
        <f t="shared" si="7"/>
        <v>44</v>
      </c>
    </row>
    <row r="32" spans="1:20" s="1" customFormat="1" ht="45.75" thickBot="1">
      <c r="A32" s="7" t="s">
        <v>53</v>
      </c>
      <c r="B32" s="101" t="s">
        <v>130</v>
      </c>
      <c r="C32" s="103" t="s">
        <v>117</v>
      </c>
      <c r="D32" s="105"/>
      <c r="E32" s="11">
        <v>32</v>
      </c>
      <c r="F32" s="11">
        <v>6</v>
      </c>
      <c r="G32" s="61">
        <f t="shared" si="6"/>
        <v>26</v>
      </c>
      <c r="H32" s="11">
        <f>G32-J32</f>
        <v>20</v>
      </c>
      <c r="I32" s="11">
        <v>6</v>
      </c>
      <c r="J32" s="17">
        <v>6</v>
      </c>
      <c r="K32" s="17"/>
      <c r="L32" s="17"/>
      <c r="M32" s="17"/>
      <c r="N32" s="20">
        <v>0</v>
      </c>
      <c r="O32" s="29">
        <v>0</v>
      </c>
      <c r="P32" s="100">
        <v>32</v>
      </c>
      <c r="Q32" s="29">
        <v>0</v>
      </c>
      <c r="R32" s="29">
        <v>0</v>
      </c>
      <c r="S32" s="29">
        <v>0</v>
      </c>
      <c r="T32" s="60">
        <f t="shared" si="7"/>
        <v>32</v>
      </c>
    </row>
    <row r="33" spans="1:20" s="1" customFormat="1" ht="22.5" customHeight="1" thickBot="1">
      <c r="A33" s="7" t="s">
        <v>54</v>
      </c>
      <c r="B33" s="101" t="s">
        <v>100</v>
      </c>
      <c r="C33" s="103" t="s">
        <v>123</v>
      </c>
      <c r="D33" s="103"/>
      <c r="E33" s="11">
        <v>32</v>
      </c>
      <c r="F33" s="11">
        <v>6</v>
      </c>
      <c r="G33" s="61">
        <f t="shared" si="6"/>
        <v>26</v>
      </c>
      <c r="H33" s="11">
        <v>22</v>
      </c>
      <c r="I33" s="11">
        <v>4</v>
      </c>
      <c r="J33" s="17">
        <v>4</v>
      </c>
      <c r="K33" s="17"/>
      <c r="L33" s="17"/>
      <c r="M33" s="17"/>
      <c r="N33" s="100">
        <v>32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60">
        <f t="shared" si="7"/>
        <v>32</v>
      </c>
    </row>
    <row r="34" spans="1:20" ht="21" customHeight="1" thickBot="1">
      <c r="A34" s="7" t="s">
        <v>56</v>
      </c>
      <c r="B34" s="102" t="s">
        <v>129</v>
      </c>
      <c r="C34" s="106" t="s">
        <v>124</v>
      </c>
      <c r="D34" s="106"/>
      <c r="E34" s="11">
        <v>32</v>
      </c>
      <c r="F34" s="17">
        <v>6</v>
      </c>
      <c r="G34" s="61">
        <f t="shared" si="6"/>
        <v>26</v>
      </c>
      <c r="H34" s="11">
        <v>20</v>
      </c>
      <c r="I34" s="11">
        <v>6</v>
      </c>
      <c r="J34" s="17">
        <v>6</v>
      </c>
      <c r="K34" s="17"/>
      <c r="L34" s="17"/>
      <c r="M34" s="17"/>
      <c r="N34" s="28">
        <v>0</v>
      </c>
      <c r="O34" s="29">
        <v>0</v>
      </c>
      <c r="P34" s="29">
        <v>0</v>
      </c>
      <c r="Q34" s="29">
        <v>0</v>
      </c>
      <c r="R34" s="100">
        <v>32</v>
      </c>
      <c r="S34" s="29">
        <v>0</v>
      </c>
      <c r="T34" s="60">
        <f t="shared" si="7"/>
        <v>32</v>
      </c>
    </row>
    <row r="35" spans="1:20" s="1" customFormat="1" ht="57" thickBot="1">
      <c r="A35" s="7" t="s">
        <v>57</v>
      </c>
      <c r="B35" s="101" t="s">
        <v>99</v>
      </c>
      <c r="C35" s="106" t="s">
        <v>121</v>
      </c>
      <c r="D35" s="106"/>
      <c r="E35" s="11">
        <v>32</v>
      </c>
      <c r="F35" s="17">
        <v>6</v>
      </c>
      <c r="G35" s="61">
        <f t="shared" si="6"/>
        <v>26</v>
      </c>
      <c r="H35" s="11">
        <f>G35-J35</f>
        <v>10</v>
      </c>
      <c r="I35" s="11">
        <v>16</v>
      </c>
      <c r="J35" s="17">
        <v>16</v>
      </c>
      <c r="K35" s="17"/>
      <c r="L35" s="17"/>
      <c r="M35" s="17"/>
      <c r="N35" s="27">
        <v>0</v>
      </c>
      <c r="O35" s="29">
        <v>0</v>
      </c>
      <c r="P35" s="29">
        <v>0</v>
      </c>
      <c r="Q35" s="29">
        <v>0</v>
      </c>
      <c r="R35" s="29">
        <v>0</v>
      </c>
      <c r="S35" s="100">
        <v>32</v>
      </c>
      <c r="T35" s="60">
        <f t="shared" si="7"/>
        <v>32</v>
      </c>
    </row>
    <row r="36" spans="1:20" ht="15.75" thickBot="1">
      <c r="A36" s="151" t="s">
        <v>58</v>
      </c>
      <c r="B36" s="152" t="s">
        <v>59</v>
      </c>
      <c r="C36" s="153"/>
      <c r="D36" s="153"/>
      <c r="E36" s="135">
        <f>E37+E41+E45</f>
        <v>1776</v>
      </c>
      <c r="F36" s="135">
        <f>F37+F41+F45</f>
        <v>92</v>
      </c>
      <c r="G36" s="135">
        <f>G37+G41+G45</f>
        <v>1684</v>
      </c>
      <c r="H36" s="135"/>
      <c r="I36" s="135"/>
      <c r="J36" s="154"/>
      <c r="K36" s="154"/>
      <c r="L36" s="154"/>
      <c r="M36" s="154">
        <v>36</v>
      </c>
      <c r="N36" s="138">
        <f>N37+N41+N45</f>
        <v>32</v>
      </c>
      <c r="O36" s="138">
        <f>O37+O41+O45</f>
        <v>128</v>
      </c>
      <c r="P36" s="138">
        <f>P37+P41+P45</f>
        <v>123</v>
      </c>
      <c r="Q36" s="138">
        <f>Q37+Q41+Q45</f>
        <v>301</v>
      </c>
      <c r="R36" s="138">
        <f>R37+R41+R45</f>
        <v>520</v>
      </c>
      <c r="S36" s="138">
        <f>S37+S41+S45</f>
        <v>672</v>
      </c>
      <c r="T36" s="60">
        <f t="shared" si="7"/>
        <v>1776</v>
      </c>
    </row>
    <row r="37" spans="1:20" ht="46.5" thickBot="1">
      <c r="A37" s="80" t="s">
        <v>60</v>
      </c>
      <c r="B37" s="81" t="s">
        <v>104</v>
      </c>
      <c r="C37" s="82"/>
      <c r="D37" s="82"/>
      <c r="E37" s="61">
        <f>E38+E39+E40</f>
        <v>546</v>
      </c>
      <c r="F37" s="61">
        <f>F38+F39+F40</f>
        <v>36</v>
      </c>
      <c r="G37" s="61">
        <f>G38+G39+G40</f>
        <v>510</v>
      </c>
      <c r="H37" s="61"/>
      <c r="I37" s="61"/>
      <c r="J37" s="61"/>
      <c r="K37" s="61"/>
      <c r="L37" s="61"/>
      <c r="M37" s="61"/>
      <c r="N37" s="83">
        <f>N38+N39+N40</f>
        <v>32</v>
      </c>
      <c r="O37" s="83">
        <f>O38+O39+O40</f>
        <v>128</v>
      </c>
      <c r="P37" s="83">
        <f>P38+P39+P40</f>
        <v>123</v>
      </c>
      <c r="Q37" s="83">
        <f>Q38+Q39+Q40</f>
        <v>263</v>
      </c>
      <c r="R37" s="83">
        <f>R38+R39+R40</f>
        <v>0</v>
      </c>
      <c r="S37" s="83">
        <f>S38+S39+S40</f>
        <v>0</v>
      </c>
      <c r="T37" s="60">
        <f t="shared" si="7"/>
        <v>546</v>
      </c>
    </row>
    <row r="38" spans="1:20" ht="69" thickBot="1">
      <c r="A38" s="8" t="s">
        <v>61</v>
      </c>
      <c r="B38" s="12" t="s">
        <v>105</v>
      </c>
      <c r="C38" s="106"/>
      <c r="D38" s="106" t="s">
        <v>125</v>
      </c>
      <c r="E38" s="17">
        <v>186</v>
      </c>
      <c r="F38" s="17">
        <v>36</v>
      </c>
      <c r="G38" s="61">
        <f>E38-F38</f>
        <v>150</v>
      </c>
      <c r="H38" s="17"/>
      <c r="I38" s="17">
        <v>23</v>
      </c>
      <c r="J38" s="17"/>
      <c r="K38" s="17"/>
      <c r="L38" s="17"/>
      <c r="M38" s="17"/>
      <c r="N38" s="30">
        <v>32</v>
      </c>
      <c r="O38" s="29">
        <v>56</v>
      </c>
      <c r="P38" s="30">
        <v>51</v>
      </c>
      <c r="Q38" s="46">
        <v>47</v>
      </c>
      <c r="R38" s="31">
        <v>0</v>
      </c>
      <c r="S38" s="30">
        <v>0</v>
      </c>
      <c r="T38" s="15">
        <f>N38+O38+P38+Q38+R38+S38</f>
        <v>186</v>
      </c>
    </row>
    <row r="39" spans="1:20" ht="15.75" thickBot="1">
      <c r="A39" s="8" t="s">
        <v>62</v>
      </c>
      <c r="B39" s="2" t="s">
        <v>63</v>
      </c>
      <c r="C39" s="106" t="s">
        <v>115</v>
      </c>
      <c r="D39" s="106"/>
      <c r="E39" s="17">
        <v>216</v>
      </c>
      <c r="F39" s="17"/>
      <c r="G39" s="61">
        <v>216</v>
      </c>
      <c r="H39" s="17"/>
      <c r="I39" s="17">
        <v>216</v>
      </c>
      <c r="J39" s="17"/>
      <c r="K39" s="17"/>
      <c r="L39" s="17"/>
      <c r="M39" s="17"/>
      <c r="N39" s="32">
        <v>0</v>
      </c>
      <c r="O39" s="29">
        <v>72</v>
      </c>
      <c r="P39" s="34">
        <v>72</v>
      </c>
      <c r="Q39" s="30">
        <v>72</v>
      </c>
      <c r="R39" s="32">
        <v>0</v>
      </c>
      <c r="S39" s="32">
        <v>0</v>
      </c>
      <c r="T39" s="15">
        <f>N39+O39+P39+Q39+R39+S39</f>
        <v>216</v>
      </c>
    </row>
    <row r="40" spans="1:20" ht="15.75" thickBot="1">
      <c r="A40" s="8" t="s">
        <v>64</v>
      </c>
      <c r="B40" s="2" t="s">
        <v>65</v>
      </c>
      <c r="C40" s="106" t="s">
        <v>112</v>
      </c>
      <c r="D40" s="104"/>
      <c r="E40" s="17">
        <v>144</v>
      </c>
      <c r="F40" s="17"/>
      <c r="G40" s="61">
        <v>144</v>
      </c>
      <c r="H40" s="17"/>
      <c r="I40" s="17">
        <v>144</v>
      </c>
      <c r="J40" s="17"/>
      <c r="K40" s="17"/>
      <c r="L40" s="17"/>
      <c r="M40" s="17"/>
      <c r="N40" s="33">
        <v>0</v>
      </c>
      <c r="O40" s="29">
        <v>0</v>
      </c>
      <c r="P40" s="35">
        <v>0</v>
      </c>
      <c r="Q40" s="33">
        <v>144</v>
      </c>
      <c r="R40" s="30">
        <v>0</v>
      </c>
      <c r="S40" s="32">
        <v>0</v>
      </c>
      <c r="T40" s="15">
        <f>N40+O40+P40+Q40+R40+S40</f>
        <v>144</v>
      </c>
    </row>
    <row r="41" spans="1:20" ht="80.25" thickBot="1">
      <c r="A41" s="80" t="s">
        <v>66</v>
      </c>
      <c r="B41" s="84" t="s">
        <v>106</v>
      </c>
      <c r="C41" s="82"/>
      <c r="D41" s="82"/>
      <c r="E41" s="61">
        <f>E42+E43+E44</f>
        <v>808</v>
      </c>
      <c r="F41" s="61">
        <f>F42+F43+F44</f>
        <v>34</v>
      </c>
      <c r="G41" s="61">
        <f>G42+G43+G44</f>
        <v>774</v>
      </c>
      <c r="H41" s="61"/>
      <c r="I41" s="61"/>
      <c r="J41" s="61"/>
      <c r="K41" s="61"/>
      <c r="L41" s="61"/>
      <c r="M41" s="61"/>
      <c r="N41" s="85">
        <f>N42+N43+N44</f>
        <v>0</v>
      </c>
      <c r="O41" s="85">
        <f>O42+O43+O44</f>
        <v>0</v>
      </c>
      <c r="P41" s="85">
        <f>P42+P43+P44</f>
        <v>0</v>
      </c>
      <c r="Q41" s="85">
        <f>Q42+Q43+Q44</f>
        <v>38</v>
      </c>
      <c r="R41" s="85">
        <f>R42+R43+R44</f>
        <v>344</v>
      </c>
      <c r="S41" s="85">
        <f>S42+S43+S44</f>
        <v>426</v>
      </c>
      <c r="T41" s="44">
        <f>N41+O41+P41+Q41+R41+S41</f>
        <v>808</v>
      </c>
    </row>
    <row r="42" spans="1:20" ht="93" customHeight="1" thickBot="1">
      <c r="A42" s="8" t="s">
        <v>67</v>
      </c>
      <c r="B42" s="2" t="s">
        <v>107</v>
      </c>
      <c r="C42" s="106"/>
      <c r="D42" s="106" t="s">
        <v>126</v>
      </c>
      <c r="E42" s="17">
        <v>304</v>
      </c>
      <c r="F42" s="17">
        <v>34</v>
      </c>
      <c r="G42" s="61">
        <f>E42-F42</f>
        <v>270</v>
      </c>
      <c r="H42" s="17"/>
      <c r="I42" s="17">
        <v>70</v>
      </c>
      <c r="J42" s="17"/>
      <c r="K42" s="17"/>
      <c r="L42" s="17"/>
      <c r="M42" s="17"/>
      <c r="N42" s="32">
        <v>0</v>
      </c>
      <c r="O42" s="29">
        <v>0</v>
      </c>
      <c r="P42" s="46">
        <v>0</v>
      </c>
      <c r="Q42" s="30">
        <v>38</v>
      </c>
      <c r="R42" s="30">
        <v>128</v>
      </c>
      <c r="S42" s="46">
        <v>138</v>
      </c>
      <c r="T42" s="15">
        <f>N42+O42+P42+Q42+R42+S42</f>
        <v>304</v>
      </c>
    </row>
    <row r="43" spans="1:20" ht="15.75" thickBot="1">
      <c r="A43" s="8" t="s">
        <v>68</v>
      </c>
      <c r="B43" s="2" t="s">
        <v>63</v>
      </c>
      <c r="C43" s="106" t="s">
        <v>122</v>
      </c>
      <c r="D43" s="112"/>
      <c r="E43" s="17">
        <v>252</v>
      </c>
      <c r="F43" s="17"/>
      <c r="G43" s="61">
        <v>252</v>
      </c>
      <c r="H43" s="17"/>
      <c r="I43" s="17">
        <v>252</v>
      </c>
      <c r="J43" s="17"/>
      <c r="K43" s="17"/>
      <c r="L43" s="17"/>
      <c r="M43" s="17"/>
      <c r="N43" s="33">
        <v>0</v>
      </c>
      <c r="O43" s="29">
        <v>0</v>
      </c>
      <c r="P43" s="29">
        <v>0</v>
      </c>
      <c r="Q43" s="33">
        <v>0</v>
      </c>
      <c r="R43" s="33">
        <v>108</v>
      </c>
      <c r="S43" s="33">
        <v>144</v>
      </c>
      <c r="T43" s="15">
        <f aca="true" t="shared" si="8" ref="T43:T48">N43+O43+P43+Q43+R43+S43</f>
        <v>252</v>
      </c>
    </row>
    <row r="44" spans="1:20" ht="16.5" customHeight="1" thickBot="1">
      <c r="A44" s="8" t="s">
        <v>69</v>
      </c>
      <c r="B44" s="2" t="s">
        <v>65</v>
      </c>
      <c r="C44" s="113" t="s">
        <v>122</v>
      </c>
      <c r="D44" s="114"/>
      <c r="E44" s="17">
        <v>252</v>
      </c>
      <c r="F44" s="17"/>
      <c r="G44" s="61">
        <v>252</v>
      </c>
      <c r="H44" s="17"/>
      <c r="I44" s="17">
        <v>252</v>
      </c>
      <c r="J44" s="17"/>
      <c r="K44" s="17"/>
      <c r="L44" s="17"/>
      <c r="M44" s="17"/>
      <c r="N44" s="30">
        <v>0</v>
      </c>
      <c r="O44" s="37">
        <v>0</v>
      </c>
      <c r="P44" s="38">
        <v>0</v>
      </c>
      <c r="Q44" s="30">
        <v>0</v>
      </c>
      <c r="R44" s="30">
        <v>108</v>
      </c>
      <c r="S44" s="30">
        <v>144</v>
      </c>
      <c r="T44" s="15">
        <f t="shared" si="8"/>
        <v>252</v>
      </c>
    </row>
    <row r="45" spans="1:20" ht="46.5" thickBot="1">
      <c r="A45" s="80" t="s">
        <v>70</v>
      </c>
      <c r="B45" s="81" t="s">
        <v>108</v>
      </c>
      <c r="C45" s="82"/>
      <c r="D45" s="86"/>
      <c r="E45" s="61">
        <f>E46+E47+E48</f>
        <v>422</v>
      </c>
      <c r="F45" s="61">
        <f>F46+F47+F48</f>
        <v>22</v>
      </c>
      <c r="G45" s="61">
        <f>G46+G47+G48</f>
        <v>400</v>
      </c>
      <c r="H45" s="61">
        <f>H46+H47+H48</f>
        <v>0</v>
      </c>
      <c r="I45" s="61"/>
      <c r="J45" s="61"/>
      <c r="K45" s="61"/>
      <c r="L45" s="61"/>
      <c r="M45" s="61"/>
      <c r="N45" s="87">
        <f>N46+N47+N48</f>
        <v>0</v>
      </c>
      <c r="O45" s="87">
        <f>O46+O47+O48</f>
        <v>0</v>
      </c>
      <c r="P45" s="87">
        <f>P46+P47+P48</f>
        <v>0</v>
      </c>
      <c r="Q45" s="87">
        <f>Q46+Q47+Q48</f>
        <v>0</v>
      </c>
      <c r="R45" s="87">
        <f>R46+R47+R48</f>
        <v>176</v>
      </c>
      <c r="S45" s="87">
        <f>S46+S47+S48</f>
        <v>246</v>
      </c>
      <c r="T45" s="15">
        <f t="shared" si="8"/>
        <v>422</v>
      </c>
    </row>
    <row r="46" spans="1:20" ht="61.5" customHeight="1" thickBot="1">
      <c r="A46" s="49" t="s">
        <v>71</v>
      </c>
      <c r="B46" s="59" t="s">
        <v>109</v>
      </c>
      <c r="C46" s="115"/>
      <c r="D46" s="115" t="s">
        <v>127</v>
      </c>
      <c r="E46" s="48">
        <v>134</v>
      </c>
      <c r="F46" s="48">
        <v>22</v>
      </c>
      <c r="G46" s="63">
        <f>E46-F46</f>
        <v>112</v>
      </c>
      <c r="H46" s="48"/>
      <c r="I46" s="48">
        <v>25</v>
      </c>
      <c r="J46" s="48"/>
      <c r="K46" s="48"/>
      <c r="L46" s="48"/>
      <c r="M46" s="48"/>
      <c r="N46" s="50">
        <v>0</v>
      </c>
      <c r="O46" s="51">
        <v>0</v>
      </c>
      <c r="P46" s="52">
        <v>0</v>
      </c>
      <c r="Q46" s="52">
        <v>0</v>
      </c>
      <c r="R46" s="52">
        <v>68</v>
      </c>
      <c r="S46" s="46">
        <v>66</v>
      </c>
      <c r="T46" s="15">
        <f t="shared" si="8"/>
        <v>134</v>
      </c>
    </row>
    <row r="47" spans="1:20" ht="15.75" thickBot="1">
      <c r="A47" s="8" t="s">
        <v>72</v>
      </c>
      <c r="B47" s="2" t="s">
        <v>63</v>
      </c>
      <c r="C47" s="106" t="s">
        <v>122</v>
      </c>
      <c r="D47" s="106"/>
      <c r="E47" s="17">
        <v>108</v>
      </c>
      <c r="F47" s="17"/>
      <c r="G47" s="61">
        <v>108</v>
      </c>
      <c r="H47" s="17"/>
      <c r="I47" s="17">
        <v>108</v>
      </c>
      <c r="J47" s="17"/>
      <c r="K47" s="17"/>
      <c r="L47" s="17"/>
      <c r="M47" s="17"/>
      <c r="N47" s="33">
        <v>0</v>
      </c>
      <c r="O47" s="37">
        <v>0</v>
      </c>
      <c r="P47" s="33">
        <v>0</v>
      </c>
      <c r="Q47" s="33">
        <v>0</v>
      </c>
      <c r="R47" s="30">
        <v>36</v>
      </c>
      <c r="S47" s="30">
        <v>72</v>
      </c>
      <c r="T47" s="15">
        <f t="shared" si="8"/>
        <v>108</v>
      </c>
    </row>
    <row r="48" spans="1:20" ht="16.5" customHeight="1" thickBot="1">
      <c r="A48" s="8" t="s">
        <v>73</v>
      </c>
      <c r="B48" s="2" t="s">
        <v>65</v>
      </c>
      <c r="C48" s="106" t="s">
        <v>122</v>
      </c>
      <c r="D48" s="106"/>
      <c r="E48" s="17">
        <v>180</v>
      </c>
      <c r="F48" s="17"/>
      <c r="G48" s="61">
        <v>180</v>
      </c>
      <c r="H48" s="17"/>
      <c r="I48" s="17">
        <v>180</v>
      </c>
      <c r="J48" s="17"/>
      <c r="K48" s="17"/>
      <c r="L48" s="17"/>
      <c r="M48" s="17"/>
      <c r="N48" s="35">
        <v>0</v>
      </c>
      <c r="O48" s="29">
        <v>0</v>
      </c>
      <c r="P48" s="30">
        <v>0</v>
      </c>
      <c r="Q48" s="36">
        <v>0</v>
      </c>
      <c r="R48" s="30">
        <v>72</v>
      </c>
      <c r="S48" s="30">
        <v>108</v>
      </c>
      <c r="T48" s="15">
        <f t="shared" si="8"/>
        <v>180</v>
      </c>
    </row>
    <row r="49" spans="1:20" ht="15.75" thickBot="1">
      <c r="A49" s="8"/>
      <c r="B49" s="2" t="s">
        <v>16</v>
      </c>
      <c r="C49" s="106"/>
      <c r="D49" s="106"/>
      <c r="E49" s="17">
        <v>180</v>
      </c>
      <c r="F49" s="17"/>
      <c r="G49" s="61">
        <v>180</v>
      </c>
      <c r="H49" s="17"/>
      <c r="I49" s="17"/>
      <c r="J49" s="17"/>
      <c r="K49" s="17"/>
      <c r="L49" s="17"/>
      <c r="M49" s="17"/>
      <c r="N49" s="61">
        <v>0</v>
      </c>
      <c r="O49" s="62">
        <v>36</v>
      </c>
      <c r="P49" s="62">
        <v>0</v>
      </c>
      <c r="Q49" s="61">
        <v>108</v>
      </c>
      <c r="R49" s="61">
        <v>0</v>
      </c>
      <c r="S49" s="61">
        <v>36</v>
      </c>
      <c r="T49" s="15">
        <f>N49+O49+P49+Q49+R49+S49</f>
        <v>180</v>
      </c>
    </row>
    <row r="50" spans="1:20" ht="15">
      <c r="A50" s="237" t="s">
        <v>74</v>
      </c>
      <c r="B50" s="238"/>
      <c r="C50" s="115"/>
      <c r="D50" s="115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15"/>
    </row>
    <row r="51" spans="1:20" ht="23.25" thickBot="1">
      <c r="A51" s="41" t="s">
        <v>75</v>
      </c>
      <c r="B51" s="42" t="s">
        <v>134</v>
      </c>
      <c r="C51" s="116"/>
      <c r="D51" s="117"/>
      <c r="E51" s="47">
        <v>72</v>
      </c>
      <c r="F51" s="45"/>
      <c r="G51" s="64">
        <v>72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>
        <v>72</v>
      </c>
      <c r="T51" s="60"/>
    </row>
    <row r="52" spans="1:20" s="1" customFormat="1" ht="15.75" thickBot="1">
      <c r="A52" s="236" t="s">
        <v>76</v>
      </c>
      <c r="B52" s="222"/>
      <c r="C52" s="39"/>
      <c r="D52" s="55"/>
      <c r="E52" s="40">
        <f>E9+E26+E36+E49+E51</f>
        <v>4428</v>
      </c>
      <c r="F52" s="18">
        <f>F26+F36</f>
        <v>156</v>
      </c>
      <c r="G52" s="65">
        <f>G9+G26+G36+G49+G51</f>
        <v>4272</v>
      </c>
      <c r="H52" s="17"/>
      <c r="I52" s="17"/>
      <c r="J52" s="17"/>
      <c r="K52" s="17"/>
      <c r="L52" s="17"/>
      <c r="M52" s="17"/>
      <c r="N52" s="17">
        <f aca="true" t="shared" si="9" ref="N52:S52">N9+N26+N36+N49+N51</f>
        <v>612</v>
      </c>
      <c r="O52" s="17">
        <f t="shared" si="9"/>
        <v>864</v>
      </c>
      <c r="P52" s="17">
        <f t="shared" si="9"/>
        <v>612</v>
      </c>
      <c r="Q52" s="17">
        <f t="shared" si="9"/>
        <v>864</v>
      </c>
      <c r="R52" s="17">
        <f t="shared" si="9"/>
        <v>612</v>
      </c>
      <c r="S52" s="17">
        <f t="shared" si="9"/>
        <v>864</v>
      </c>
      <c r="T52" s="60">
        <f>SUM(N52:S52)</f>
        <v>4428</v>
      </c>
    </row>
    <row r="53" spans="1:20" ht="46.5" thickBot="1">
      <c r="A53" s="221" t="s">
        <v>77</v>
      </c>
      <c r="B53" s="222"/>
      <c r="C53" s="222"/>
      <c r="D53" s="222"/>
      <c r="E53" s="223"/>
      <c r="F53" s="53"/>
      <c r="G53" s="212" t="s">
        <v>76</v>
      </c>
      <c r="H53" s="2" t="s">
        <v>78</v>
      </c>
      <c r="I53" s="2"/>
      <c r="J53" s="14"/>
      <c r="K53" s="14"/>
      <c r="L53" s="14"/>
      <c r="M53" s="14"/>
      <c r="N53" s="2">
        <f>N9+N26+N38+N42+N46</f>
        <v>612</v>
      </c>
      <c r="O53" s="2">
        <f>O9+O26+O38+O42+O46</f>
        <v>756</v>
      </c>
      <c r="P53" s="2">
        <f>P9+P26+P38+P42+P46</f>
        <v>540</v>
      </c>
      <c r="Q53" s="2">
        <f>Q9+Q26+Q38+Q42+Q46</f>
        <v>540</v>
      </c>
      <c r="R53" s="2">
        <f>R9+R26+R38+R42+R46</f>
        <v>288</v>
      </c>
      <c r="S53" s="2">
        <f>S9+S26+S38+S42+S46</f>
        <v>288</v>
      </c>
      <c r="T53" s="60">
        <f>SUM(N53:S53)</f>
        <v>3024</v>
      </c>
    </row>
    <row r="54" spans="1:20" ht="46.5" thickBot="1">
      <c r="A54" s="224" t="s">
        <v>85</v>
      </c>
      <c r="B54" s="225"/>
      <c r="C54" s="225"/>
      <c r="D54" s="225"/>
      <c r="E54" s="226"/>
      <c r="F54" s="54"/>
      <c r="G54" s="213"/>
      <c r="H54" s="2" t="s">
        <v>79</v>
      </c>
      <c r="I54" s="2"/>
      <c r="J54" s="14"/>
      <c r="K54" s="14"/>
      <c r="L54" s="14"/>
      <c r="M54" s="14"/>
      <c r="N54" s="2">
        <v>0</v>
      </c>
      <c r="O54" s="2">
        <v>72</v>
      </c>
      <c r="P54" s="2">
        <v>72</v>
      </c>
      <c r="Q54" s="2">
        <v>72</v>
      </c>
      <c r="R54" s="2">
        <v>144</v>
      </c>
      <c r="S54" s="2">
        <v>216</v>
      </c>
      <c r="T54" s="60">
        <f>SUM(N54:S54)</f>
        <v>576</v>
      </c>
    </row>
    <row r="55" spans="1:20" ht="46.5" thickBot="1">
      <c r="A55" s="227" t="s">
        <v>133</v>
      </c>
      <c r="B55" s="228"/>
      <c r="C55" s="228"/>
      <c r="D55" s="228"/>
      <c r="E55" s="229"/>
      <c r="F55" s="56"/>
      <c r="G55" s="213"/>
      <c r="H55" s="2" t="s">
        <v>80</v>
      </c>
      <c r="I55" s="2"/>
      <c r="J55" s="14"/>
      <c r="K55" s="14"/>
      <c r="L55" s="14"/>
      <c r="M55" s="14"/>
      <c r="N55" s="2">
        <v>0</v>
      </c>
      <c r="O55" s="2">
        <v>0</v>
      </c>
      <c r="P55" s="2">
        <v>0</v>
      </c>
      <c r="Q55" s="2">
        <v>144</v>
      </c>
      <c r="R55" s="2">
        <v>180</v>
      </c>
      <c r="S55" s="2">
        <v>252</v>
      </c>
      <c r="T55" s="60">
        <f>SUM(N55:S55)</f>
        <v>576</v>
      </c>
    </row>
    <row r="56" spans="1:20" ht="24" thickBot="1">
      <c r="A56" s="224" t="s">
        <v>81</v>
      </c>
      <c r="B56" s="225"/>
      <c r="C56" s="225"/>
      <c r="D56" s="225"/>
      <c r="E56" s="226"/>
      <c r="F56" s="54"/>
      <c r="G56" s="213"/>
      <c r="H56" s="2" t="s">
        <v>82</v>
      </c>
      <c r="I56" s="2"/>
      <c r="J56" s="13"/>
      <c r="K56" s="13"/>
      <c r="L56" s="13"/>
      <c r="M56" s="13"/>
      <c r="N56" s="13">
        <v>0</v>
      </c>
      <c r="O56" s="13">
        <v>2</v>
      </c>
      <c r="P56" s="13">
        <v>0</v>
      </c>
      <c r="Q56" s="13">
        <v>5</v>
      </c>
      <c r="R56" s="13">
        <v>0</v>
      </c>
      <c r="S56" s="13">
        <v>2</v>
      </c>
      <c r="T56" s="60">
        <f>SUM(N56:S56)</f>
        <v>9</v>
      </c>
    </row>
    <row r="57" spans="1:20" ht="35.25" thickBot="1">
      <c r="A57" s="230"/>
      <c r="B57" s="231"/>
      <c r="C57" s="231"/>
      <c r="D57" s="231"/>
      <c r="E57" s="232"/>
      <c r="F57" s="57"/>
      <c r="G57" s="213"/>
      <c r="H57" s="2" t="s">
        <v>83</v>
      </c>
      <c r="I57" s="2"/>
      <c r="J57" s="13"/>
      <c r="K57" s="13"/>
      <c r="L57" s="13"/>
      <c r="M57" s="13"/>
      <c r="N57" s="13">
        <v>1</v>
      </c>
      <c r="O57" s="13">
        <v>3</v>
      </c>
      <c r="P57" s="13">
        <v>2</v>
      </c>
      <c r="Q57" s="13">
        <v>5</v>
      </c>
      <c r="R57" s="13">
        <v>2</v>
      </c>
      <c r="S57" s="13">
        <v>6</v>
      </c>
      <c r="T57" s="60">
        <f>SUM(N57:S57)</f>
        <v>19</v>
      </c>
    </row>
    <row r="58" spans="1:20" ht="24" thickBot="1">
      <c r="A58" s="233"/>
      <c r="B58" s="234"/>
      <c r="C58" s="234"/>
      <c r="D58" s="234"/>
      <c r="E58" s="235"/>
      <c r="F58" s="58"/>
      <c r="G58" s="214"/>
      <c r="H58" s="2" t="s">
        <v>84</v>
      </c>
      <c r="I58" s="2"/>
      <c r="J58" s="13"/>
      <c r="K58" s="13"/>
      <c r="L58" s="13"/>
      <c r="M58" s="13"/>
      <c r="N58" s="13">
        <v>1</v>
      </c>
      <c r="O58" s="13">
        <v>1</v>
      </c>
      <c r="P58" s="13">
        <v>1</v>
      </c>
      <c r="Q58" s="13"/>
      <c r="R58" s="13">
        <v>1</v>
      </c>
      <c r="S58" s="13"/>
      <c r="T58" s="60">
        <f>SUM(N58:S58)</f>
        <v>4</v>
      </c>
    </row>
    <row r="59" spans="14:19" ht="15">
      <c r="N59" s="74">
        <v>612</v>
      </c>
      <c r="O59" s="74">
        <v>864</v>
      </c>
      <c r="P59" s="74">
        <v>612</v>
      </c>
      <c r="Q59" s="74">
        <v>864</v>
      </c>
      <c r="R59" s="74">
        <v>612</v>
      </c>
      <c r="S59" s="74">
        <v>864</v>
      </c>
    </row>
    <row r="61" spans="1:20" ht="15">
      <c r="A61" s="3"/>
      <c r="B61" s="60"/>
      <c r="C61" s="60"/>
      <c r="D61" s="60"/>
      <c r="E61" s="60"/>
      <c r="F61" s="60"/>
      <c r="G61" s="60"/>
      <c r="H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15">
      <c r="A62" s="4"/>
      <c r="B62" s="60"/>
      <c r="C62" s="60"/>
      <c r="D62" s="60"/>
      <c r="E62" s="60"/>
      <c r="F62" s="60"/>
      <c r="G62" s="60"/>
      <c r="H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3"/>
    </row>
    <row r="68" ht="15">
      <c r="A68" s="5"/>
    </row>
    <row r="69" ht="15">
      <c r="A69" s="5"/>
    </row>
    <row r="70" ht="15">
      <c r="A70" s="3"/>
    </row>
    <row r="71" ht="15">
      <c r="A71" s="5"/>
    </row>
    <row r="72" ht="15">
      <c r="A72" s="5"/>
    </row>
    <row r="73" ht="15">
      <c r="A73" s="3"/>
    </row>
  </sheetData>
  <sheetProtection/>
  <mergeCells count="29">
    <mergeCell ref="G53:G58"/>
    <mergeCell ref="C3:D6"/>
    <mergeCell ref="B3:B7"/>
    <mergeCell ref="F5:F7"/>
    <mergeCell ref="A53:E53"/>
    <mergeCell ref="A54:E54"/>
    <mergeCell ref="A55:E55"/>
    <mergeCell ref="A56:E56"/>
    <mergeCell ref="A57:E57"/>
    <mergeCell ref="A58:E58"/>
    <mergeCell ref="A52:B52"/>
    <mergeCell ref="A50:B50"/>
    <mergeCell ref="E5:E7"/>
    <mergeCell ref="G5:M5"/>
    <mergeCell ref="N3:S4"/>
    <mergeCell ref="A1:S1"/>
    <mergeCell ref="A3:A7"/>
    <mergeCell ref="E3:M3"/>
    <mergeCell ref="E4:M4"/>
    <mergeCell ref="R5:S5"/>
    <mergeCell ref="M6:M7"/>
    <mergeCell ref="N6:S6"/>
    <mergeCell ref="N5:O5"/>
    <mergeCell ref="P5:Q5"/>
    <mergeCell ref="G6:G7"/>
    <mergeCell ref="H6:J6"/>
    <mergeCell ref="K6:K7"/>
    <mergeCell ref="L6:L7"/>
    <mergeCell ref="A2:S2"/>
  </mergeCells>
  <hyperlinks>
    <hyperlink ref="G6" location="_ftn2" display="_ftn2"/>
  </hyperlink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89"/>
  <sheetViews>
    <sheetView zoomScalePageLayoutView="0" workbookViewId="0" topLeftCell="A1">
      <selection activeCell="BL62" sqref="BL62"/>
    </sheetView>
  </sheetViews>
  <sheetFormatPr defaultColWidth="12.57421875" defaultRowHeight="15"/>
  <cols>
    <col min="1" max="1" width="5.57421875" style="157" customWidth="1"/>
    <col min="2" max="68" width="2.8515625" style="157" customWidth="1"/>
    <col min="69" max="16384" width="12.57421875" style="157" customWidth="1"/>
  </cols>
  <sheetData>
    <row r="1" spans="1:34" ht="7.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17" ht="19.5" customHeight="1">
      <c r="A2" s="279" t="s">
        <v>137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53" ht="11.25" customHeight="1">
      <c r="A3" s="250" t="s">
        <v>138</v>
      </c>
      <c r="B3" s="250" t="s">
        <v>139</v>
      </c>
      <c r="C3" s="250"/>
      <c r="D3" s="250"/>
      <c r="E3" s="250"/>
      <c r="F3" s="264" t="s">
        <v>140</v>
      </c>
      <c r="G3" s="274" t="s">
        <v>141</v>
      </c>
      <c r="H3" s="275"/>
      <c r="I3" s="275"/>
      <c r="J3" s="276"/>
      <c r="K3" s="266" t="s">
        <v>142</v>
      </c>
      <c r="L3" s="267"/>
      <c r="M3" s="267"/>
      <c r="N3" s="268"/>
      <c r="O3" s="277" t="s">
        <v>143</v>
      </c>
      <c r="P3" s="158" t="s">
        <v>144</v>
      </c>
      <c r="Q3" s="158"/>
      <c r="R3" s="159"/>
      <c r="S3" s="264" t="s">
        <v>145</v>
      </c>
      <c r="T3" s="274" t="s">
        <v>146</v>
      </c>
      <c r="U3" s="275"/>
      <c r="V3" s="275"/>
      <c r="W3" s="276"/>
      <c r="X3" s="277" t="s">
        <v>147</v>
      </c>
      <c r="Y3" s="275" t="s">
        <v>148</v>
      </c>
      <c r="Z3" s="275"/>
      <c r="AA3" s="276"/>
      <c r="AB3" s="269" t="s">
        <v>149</v>
      </c>
      <c r="AC3" s="266" t="s">
        <v>150</v>
      </c>
      <c r="AD3" s="267"/>
      <c r="AE3" s="268"/>
      <c r="AF3" s="264" t="s">
        <v>151</v>
      </c>
      <c r="AG3" s="250" t="s">
        <v>152</v>
      </c>
      <c r="AH3" s="250"/>
      <c r="AI3" s="250"/>
      <c r="AJ3" s="264" t="s">
        <v>153</v>
      </c>
      <c r="AK3" s="250" t="s">
        <v>154</v>
      </c>
      <c r="AL3" s="250"/>
      <c r="AM3" s="250"/>
      <c r="AN3" s="250"/>
      <c r="AO3" s="269" t="s">
        <v>155</v>
      </c>
      <c r="AP3" s="271" t="s">
        <v>156</v>
      </c>
      <c r="AQ3" s="272"/>
      <c r="AR3" s="273"/>
      <c r="AS3" s="264" t="s">
        <v>157</v>
      </c>
      <c r="AT3" s="266" t="s">
        <v>158</v>
      </c>
      <c r="AU3" s="267"/>
      <c r="AV3" s="267"/>
      <c r="AW3" s="268"/>
      <c r="AX3" s="266" t="s">
        <v>159</v>
      </c>
      <c r="AY3" s="267"/>
      <c r="AZ3" s="267"/>
      <c r="BA3" s="268"/>
    </row>
    <row r="4" spans="1:53" ht="60.75" customHeight="1">
      <c r="A4" s="250"/>
      <c r="B4" s="160" t="s">
        <v>160</v>
      </c>
      <c r="C4" s="160" t="s">
        <v>161</v>
      </c>
      <c r="D4" s="160" t="s">
        <v>162</v>
      </c>
      <c r="E4" s="160" t="s">
        <v>163</v>
      </c>
      <c r="F4" s="265"/>
      <c r="G4" s="160" t="s">
        <v>164</v>
      </c>
      <c r="H4" s="160" t="s">
        <v>165</v>
      </c>
      <c r="I4" s="160" t="s">
        <v>166</v>
      </c>
      <c r="J4" s="161" t="s">
        <v>167</v>
      </c>
      <c r="K4" s="160" t="s">
        <v>168</v>
      </c>
      <c r="L4" s="160" t="s">
        <v>169</v>
      </c>
      <c r="M4" s="160" t="s">
        <v>170</v>
      </c>
      <c r="N4" s="160" t="s">
        <v>171</v>
      </c>
      <c r="O4" s="278"/>
      <c r="P4" s="162" t="s">
        <v>161</v>
      </c>
      <c r="Q4" s="160" t="s">
        <v>162</v>
      </c>
      <c r="R4" s="160" t="s">
        <v>163</v>
      </c>
      <c r="S4" s="265"/>
      <c r="T4" s="160" t="s">
        <v>172</v>
      </c>
      <c r="U4" s="160" t="s">
        <v>173</v>
      </c>
      <c r="V4" s="160" t="s">
        <v>174</v>
      </c>
      <c r="W4" s="161" t="s">
        <v>175</v>
      </c>
      <c r="X4" s="278"/>
      <c r="Y4" s="163" t="s">
        <v>176</v>
      </c>
      <c r="Z4" s="164" t="s">
        <v>177</v>
      </c>
      <c r="AA4" s="165" t="s">
        <v>178</v>
      </c>
      <c r="AB4" s="270"/>
      <c r="AC4" s="160" t="s">
        <v>176</v>
      </c>
      <c r="AD4" s="160" t="s">
        <v>177</v>
      </c>
      <c r="AE4" s="160" t="s">
        <v>178</v>
      </c>
      <c r="AF4" s="265"/>
      <c r="AG4" s="160" t="s">
        <v>164</v>
      </c>
      <c r="AH4" s="160" t="s">
        <v>165</v>
      </c>
      <c r="AI4" s="160" t="s">
        <v>166</v>
      </c>
      <c r="AJ4" s="265"/>
      <c r="AK4" s="160" t="s">
        <v>179</v>
      </c>
      <c r="AL4" s="160" t="s">
        <v>180</v>
      </c>
      <c r="AM4" s="160" t="s">
        <v>181</v>
      </c>
      <c r="AN4" s="160" t="s">
        <v>182</v>
      </c>
      <c r="AO4" s="270"/>
      <c r="AP4" s="160" t="s">
        <v>161</v>
      </c>
      <c r="AQ4" s="160" t="s">
        <v>162</v>
      </c>
      <c r="AR4" s="160" t="s">
        <v>163</v>
      </c>
      <c r="AS4" s="265"/>
      <c r="AT4" s="166" t="s">
        <v>164</v>
      </c>
      <c r="AU4" s="166" t="s">
        <v>165</v>
      </c>
      <c r="AV4" s="166" t="s">
        <v>166</v>
      </c>
      <c r="AW4" s="167" t="s">
        <v>167</v>
      </c>
      <c r="AX4" s="160" t="s">
        <v>168</v>
      </c>
      <c r="AY4" s="160" t="s">
        <v>169</v>
      </c>
      <c r="AZ4" s="160" t="s">
        <v>170</v>
      </c>
      <c r="BA4" s="168" t="s">
        <v>183</v>
      </c>
    </row>
    <row r="5" spans="1:53" ht="9.75" customHeight="1">
      <c r="A5" s="250"/>
      <c r="B5" s="169" t="s">
        <v>184</v>
      </c>
      <c r="C5" s="169" t="s">
        <v>185</v>
      </c>
      <c r="D5" s="169" t="s">
        <v>186</v>
      </c>
      <c r="E5" s="169" t="s">
        <v>187</v>
      </c>
      <c r="F5" s="169" t="s">
        <v>188</v>
      </c>
      <c r="G5" s="169" t="s">
        <v>189</v>
      </c>
      <c r="H5" s="169" t="s">
        <v>190</v>
      </c>
      <c r="I5" s="169" t="s">
        <v>191</v>
      </c>
      <c r="J5" s="169" t="s">
        <v>192</v>
      </c>
      <c r="K5" s="169" t="s">
        <v>193</v>
      </c>
      <c r="L5" s="169" t="s">
        <v>194</v>
      </c>
      <c r="M5" s="169" t="s">
        <v>128</v>
      </c>
      <c r="N5" s="169" t="s">
        <v>195</v>
      </c>
      <c r="O5" s="169" t="s">
        <v>196</v>
      </c>
      <c r="P5" s="169" t="s">
        <v>197</v>
      </c>
      <c r="Q5" s="169" t="s">
        <v>198</v>
      </c>
      <c r="R5" s="169" t="s">
        <v>199</v>
      </c>
      <c r="S5" s="169" t="s">
        <v>200</v>
      </c>
      <c r="T5" s="169" t="s">
        <v>201</v>
      </c>
      <c r="U5" s="169" t="s">
        <v>202</v>
      </c>
      <c r="V5" s="169" t="s">
        <v>203</v>
      </c>
      <c r="W5" s="169" t="s">
        <v>204</v>
      </c>
      <c r="X5" s="169" t="s">
        <v>205</v>
      </c>
      <c r="Y5" s="169" t="s">
        <v>206</v>
      </c>
      <c r="Z5" s="169" t="s">
        <v>207</v>
      </c>
      <c r="AA5" s="169" t="s">
        <v>208</v>
      </c>
      <c r="AB5" s="169" t="s">
        <v>209</v>
      </c>
      <c r="AC5" s="169" t="s">
        <v>210</v>
      </c>
      <c r="AD5" s="169" t="s">
        <v>211</v>
      </c>
      <c r="AE5" s="169" t="s">
        <v>212</v>
      </c>
      <c r="AF5" s="169" t="s">
        <v>213</v>
      </c>
      <c r="AG5" s="169" t="s">
        <v>214</v>
      </c>
      <c r="AH5" s="169" t="s">
        <v>215</v>
      </c>
      <c r="AI5" s="169" t="s">
        <v>216</v>
      </c>
      <c r="AJ5" s="169" t="s">
        <v>217</v>
      </c>
      <c r="AK5" s="169" t="s">
        <v>218</v>
      </c>
      <c r="AL5" s="169" t="s">
        <v>219</v>
      </c>
      <c r="AM5" s="169" t="s">
        <v>220</v>
      </c>
      <c r="AN5" s="169" t="s">
        <v>221</v>
      </c>
      <c r="AO5" s="169" t="s">
        <v>222</v>
      </c>
      <c r="AP5" s="169" t="s">
        <v>223</v>
      </c>
      <c r="AQ5" s="169" t="s">
        <v>224</v>
      </c>
      <c r="AR5" s="169" t="s">
        <v>225</v>
      </c>
      <c r="AS5" s="169" t="s">
        <v>226</v>
      </c>
      <c r="AT5" s="169" t="s">
        <v>227</v>
      </c>
      <c r="AU5" s="169" t="s">
        <v>228</v>
      </c>
      <c r="AV5" s="169" t="s">
        <v>229</v>
      </c>
      <c r="AW5" s="169" t="s">
        <v>230</v>
      </c>
      <c r="AX5" s="169" t="s">
        <v>231</v>
      </c>
      <c r="AY5" s="169" t="s">
        <v>232</v>
      </c>
      <c r="AZ5" s="169" t="s">
        <v>233</v>
      </c>
      <c r="BA5" s="170" t="s">
        <v>234</v>
      </c>
    </row>
    <row r="6" spans="1:53" ht="13.5" customHeight="1" hidden="1">
      <c r="A6" s="169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</row>
    <row r="7" spans="1:53" ht="13.5" customHeight="1" hidden="1">
      <c r="A7" s="258" t="s">
        <v>235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63"/>
    </row>
    <row r="8" spans="1:53" ht="13.5" customHeight="1" hidden="1">
      <c r="A8" s="258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63"/>
    </row>
    <row r="9" spans="1:2" ht="13.5" customHeight="1" hidden="1">
      <c r="A9" s="169"/>
      <c r="B9" s="156"/>
    </row>
    <row r="10" spans="1:55" ht="13.5" customHeight="1" hidden="1">
      <c r="A10" s="258" t="s">
        <v>236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171"/>
      <c r="BC10" s="156"/>
    </row>
    <row r="11" spans="1:53" ht="13.5" customHeight="1" hidden="1">
      <c r="A11" s="258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</row>
    <row r="12" spans="1:53" ht="13.5" customHeight="1" hidden="1">
      <c r="A12" s="169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</row>
    <row r="13" spans="1:64" ht="13.5" customHeight="1" hidden="1">
      <c r="A13" s="258" t="s">
        <v>237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171"/>
      <c r="BC13" s="156"/>
      <c r="BD13" s="171"/>
      <c r="BE13" s="171"/>
      <c r="BF13" s="156"/>
      <c r="BG13" s="171"/>
      <c r="BH13" s="171"/>
      <c r="BI13" s="156"/>
      <c r="BJ13" s="171"/>
      <c r="BK13" s="171"/>
      <c r="BL13" s="156"/>
    </row>
    <row r="14" spans="1:64" ht="13.5" customHeight="1" hidden="1">
      <c r="A14" s="258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171"/>
      <c r="BC14" s="156"/>
      <c r="BD14" s="171"/>
      <c r="BE14" s="171"/>
      <c r="BF14" s="156"/>
      <c r="BG14" s="171"/>
      <c r="BH14" s="171"/>
      <c r="BI14" s="156"/>
      <c r="BJ14" s="171"/>
      <c r="BK14" s="171"/>
      <c r="BL14" s="156"/>
    </row>
    <row r="15" spans="1:64" ht="13.5" customHeight="1" hidden="1">
      <c r="A15" s="169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171"/>
      <c r="BC15" s="156"/>
      <c r="BD15" s="171"/>
      <c r="BE15" s="171"/>
      <c r="BF15" s="156"/>
      <c r="BG15" s="171"/>
      <c r="BH15" s="171"/>
      <c r="BI15" s="156"/>
      <c r="BJ15" s="171"/>
      <c r="BK15" s="171"/>
      <c r="BL15" s="156"/>
    </row>
    <row r="16" spans="1:64" ht="13.5" customHeight="1" hidden="1">
      <c r="A16" s="258" t="s">
        <v>238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171"/>
      <c r="BC16" s="156"/>
      <c r="BD16" s="171"/>
      <c r="BE16" s="171"/>
      <c r="BF16" s="156"/>
      <c r="BG16" s="171"/>
      <c r="BH16" s="171"/>
      <c r="BI16" s="156"/>
      <c r="BJ16" s="171"/>
      <c r="BK16" s="171"/>
      <c r="BL16" s="156"/>
    </row>
    <row r="17" spans="1:64" ht="13.5" customHeight="1" hidden="1">
      <c r="A17" s="258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171"/>
      <c r="BC17" s="156"/>
      <c r="BD17" s="171"/>
      <c r="BE17" s="171"/>
      <c r="BF17" s="156"/>
      <c r="BG17" s="171"/>
      <c r="BH17" s="171"/>
      <c r="BI17" s="156"/>
      <c r="BJ17" s="171"/>
      <c r="BK17" s="171"/>
      <c r="BL17" s="156"/>
    </row>
    <row r="18" spans="1:64" ht="13.5" customHeight="1" hidden="1">
      <c r="A18" s="169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171"/>
      <c r="BC18" s="156"/>
      <c r="BD18" s="171"/>
      <c r="BE18" s="171"/>
      <c r="BF18" s="156"/>
      <c r="BG18" s="171"/>
      <c r="BH18" s="171"/>
      <c r="BI18" s="156"/>
      <c r="BJ18" s="171"/>
      <c r="BK18" s="171"/>
      <c r="BL18" s="156"/>
    </row>
    <row r="19" spans="1:64" ht="13.5" customHeight="1" hidden="1">
      <c r="A19" s="258" t="s">
        <v>239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171"/>
      <c r="BC19" s="156"/>
      <c r="BD19" s="171"/>
      <c r="BE19" s="171"/>
      <c r="BF19" s="156"/>
      <c r="BG19" s="171"/>
      <c r="BH19" s="171"/>
      <c r="BI19" s="156"/>
      <c r="BJ19" s="171"/>
      <c r="BK19" s="171"/>
      <c r="BL19" s="156"/>
    </row>
    <row r="20" spans="1:64" ht="13.5" customHeight="1" hidden="1">
      <c r="A20" s="258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171"/>
      <c r="BC20" s="156"/>
      <c r="BD20" s="171"/>
      <c r="BE20" s="171"/>
      <c r="BF20" s="156"/>
      <c r="BG20" s="171"/>
      <c r="BH20" s="171"/>
      <c r="BI20" s="156"/>
      <c r="BJ20" s="171"/>
      <c r="BK20" s="171"/>
      <c r="BL20" s="156"/>
    </row>
    <row r="21" spans="1:64" ht="13.5" customHeight="1" hidden="1">
      <c r="A21" s="169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171"/>
      <c r="BC21" s="156"/>
      <c r="BD21" s="171"/>
      <c r="BE21" s="171"/>
      <c r="BF21" s="156"/>
      <c r="BG21" s="171"/>
      <c r="BH21" s="171"/>
      <c r="BI21" s="156"/>
      <c r="BJ21" s="171"/>
      <c r="BK21" s="171"/>
      <c r="BL21" s="156"/>
    </row>
    <row r="22" spans="1:64" ht="13.5" customHeight="1" hidden="1">
      <c r="A22" s="258" t="s">
        <v>240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171"/>
      <c r="BC22" s="156"/>
      <c r="BD22" s="171"/>
      <c r="BE22" s="171"/>
      <c r="BF22" s="156"/>
      <c r="BG22" s="171"/>
      <c r="BH22" s="171"/>
      <c r="BI22" s="156"/>
      <c r="BJ22" s="171"/>
      <c r="BK22" s="171"/>
      <c r="BL22" s="156"/>
    </row>
    <row r="23" spans="1:64" ht="13.5" customHeight="1" hidden="1">
      <c r="A23" s="258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171"/>
      <c r="BC23" s="156"/>
      <c r="BD23" s="171"/>
      <c r="BE23" s="171"/>
      <c r="BF23" s="156"/>
      <c r="BG23" s="171"/>
      <c r="BH23" s="171"/>
      <c r="BI23" s="156"/>
      <c r="BJ23" s="171"/>
      <c r="BK23" s="171"/>
      <c r="BL23" s="156"/>
    </row>
    <row r="24" spans="2:64" ht="13.5" customHeight="1" hidden="1"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71"/>
      <c r="BC24" s="156"/>
      <c r="BD24" s="171"/>
      <c r="BE24" s="171"/>
      <c r="BF24" s="156"/>
      <c r="BG24" s="171"/>
      <c r="BH24" s="171"/>
      <c r="BI24" s="156"/>
      <c r="BJ24" s="171"/>
      <c r="BK24" s="171"/>
      <c r="BL24" s="156"/>
    </row>
    <row r="25" spans="1:64" ht="13.5" customHeight="1" hidden="1">
      <c r="A25" s="258" t="s">
        <v>241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171"/>
      <c r="BC25" s="156"/>
      <c r="BD25" s="171"/>
      <c r="BE25" s="171"/>
      <c r="BF25" s="156"/>
      <c r="BG25" s="171"/>
      <c r="BH25" s="171"/>
      <c r="BI25" s="156"/>
      <c r="BJ25" s="171"/>
      <c r="BK25" s="171"/>
      <c r="BL25" s="156"/>
    </row>
    <row r="26" spans="1:64" ht="13.5" customHeight="1" hidden="1">
      <c r="A26" s="258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171"/>
      <c r="BC26" s="156"/>
      <c r="BD26" s="171"/>
      <c r="BE26" s="171"/>
      <c r="BF26" s="156"/>
      <c r="BG26" s="171"/>
      <c r="BH26" s="171"/>
      <c r="BI26" s="156"/>
      <c r="BJ26" s="171"/>
      <c r="BK26" s="171"/>
      <c r="BL26" s="156"/>
    </row>
    <row r="27" spans="1:64" ht="13.5" customHeight="1" hidden="1">
      <c r="A27" s="169"/>
      <c r="B27" s="156"/>
      <c r="C27" s="156"/>
      <c r="D27" s="156"/>
      <c r="E27" s="156"/>
      <c r="F27" s="156"/>
      <c r="G27" s="156"/>
      <c r="H27" s="156"/>
      <c r="I27" s="156"/>
      <c r="J27" s="156"/>
      <c r="K27" s="172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72"/>
      <c r="AI27" s="156"/>
      <c r="AJ27" s="172"/>
      <c r="AK27" s="156"/>
      <c r="AL27" s="156"/>
      <c r="AM27" s="156"/>
      <c r="AN27" s="172"/>
      <c r="AO27" s="156"/>
      <c r="AP27" s="172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71"/>
      <c r="BC27" s="156"/>
      <c r="BD27" s="171"/>
      <c r="BE27" s="171"/>
      <c r="BF27" s="156"/>
      <c r="BG27" s="171"/>
      <c r="BH27" s="171"/>
      <c r="BI27" s="156"/>
      <c r="BJ27" s="171"/>
      <c r="BK27" s="171"/>
      <c r="BL27" s="156"/>
    </row>
    <row r="28" spans="1:64" ht="13.5" customHeight="1" hidden="1">
      <c r="A28" s="258" t="s">
        <v>242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171"/>
      <c r="BC28" s="156"/>
      <c r="BD28" s="171"/>
      <c r="BE28" s="171"/>
      <c r="BF28" s="156"/>
      <c r="BG28" s="171"/>
      <c r="BH28" s="171"/>
      <c r="BI28" s="156"/>
      <c r="BJ28" s="171"/>
      <c r="BK28" s="171"/>
      <c r="BL28" s="156"/>
    </row>
    <row r="29" spans="1:64" ht="13.5" customHeight="1" hidden="1">
      <c r="A29" s="258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171"/>
      <c r="BC29" s="156"/>
      <c r="BD29" s="171"/>
      <c r="BE29" s="171"/>
      <c r="BF29" s="156"/>
      <c r="BG29" s="171"/>
      <c r="BH29" s="171"/>
      <c r="BI29" s="156"/>
      <c r="BJ29" s="171"/>
      <c r="BK29" s="171"/>
      <c r="BL29" s="156"/>
    </row>
    <row r="30" spans="1:64" ht="13.5" customHeight="1" hidden="1">
      <c r="A30" s="169"/>
      <c r="B30" s="156"/>
      <c r="C30" s="156"/>
      <c r="D30" s="156"/>
      <c r="E30" s="156"/>
      <c r="F30" s="156"/>
      <c r="G30" s="156"/>
      <c r="H30" s="156"/>
      <c r="I30" s="156"/>
      <c r="J30" s="156"/>
      <c r="K30" s="172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72"/>
      <c r="AI30" s="156"/>
      <c r="AJ30" s="172"/>
      <c r="AK30" s="156"/>
      <c r="AL30" s="156"/>
      <c r="AM30" s="156"/>
      <c r="AN30" s="172"/>
      <c r="AO30" s="156"/>
      <c r="AP30" s="172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71"/>
      <c r="BC30" s="156"/>
      <c r="BD30" s="171"/>
      <c r="BE30" s="171"/>
      <c r="BF30" s="156"/>
      <c r="BG30" s="171"/>
      <c r="BH30" s="171"/>
      <c r="BI30" s="156"/>
      <c r="BJ30" s="171"/>
      <c r="BK30" s="171"/>
      <c r="BL30" s="156"/>
    </row>
    <row r="31" spans="1:64" ht="13.5" customHeight="1" hidden="1">
      <c r="A31" s="258" t="s">
        <v>243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171"/>
      <c r="BC31" s="156"/>
      <c r="BD31" s="171"/>
      <c r="BE31" s="171"/>
      <c r="BF31" s="156"/>
      <c r="BG31" s="171"/>
      <c r="BH31" s="171"/>
      <c r="BI31" s="156"/>
      <c r="BJ31" s="171"/>
      <c r="BK31" s="171"/>
      <c r="BL31" s="156"/>
    </row>
    <row r="32" spans="1:64" ht="13.5" customHeight="1" hidden="1">
      <c r="A32" s="258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171"/>
      <c r="BC32" s="156"/>
      <c r="BD32" s="171"/>
      <c r="BE32" s="171"/>
      <c r="BF32" s="156"/>
      <c r="BG32" s="171"/>
      <c r="BH32" s="171"/>
      <c r="BI32" s="156"/>
      <c r="BJ32" s="171"/>
      <c r="BK32" s="171"/>
      <c r="BL32" s="156"/>
    </row>
    <row r="33" spans="1:64" ht="13.5" customHeight="1" hidden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71"/>
      <c r="BC33" s="156"/>
      <c r="BD33" s="171"/>
      <c r="BE33" s="171"/>
      <c r="BF33" s="156"/>
      <c r="BG33" s="171"/>
      <c r="BH33" s="171"/>
      <c r="BI33" s="156"/>
      <c r="BJ33" s="171"/>
      <c r="BK33" s="171"/>
      <c r="BL33" s="156"/>
    </row>
    <row r="34" spans="1:64" ht="13.5" customHeight="1" hidden="1">
      <c r="A34" s="258" t="s">
        <v>244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171"/>
      <c r="BC34" s="156"/>
      <c r="BD34" s="171"/>
      <c r="BE34" s="171"/>
      <c r="BF34" s="156"/>
      <c r="BG34" s="171"/>
      <c r="BH34" s="171"/>
      <c r="BI34" s="156"/>
      <c r="BJ34" s="171"/>
      <c r="BK34" s="171"/>
      <c r="BL34" s="156"/>
    </row>
    <row r="35" spans="1:64" ht="13.5" customHeight="1" hidden="1">
      <c r="A35" s="258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171"/>
      <c r="BC35" s="156"/>
      <c r="BD35" s="171"/>
      <c r="BE35" s="171"/>
      <c r="BF35" s="156"/>
      <c r="BG35" s="171"/>
      <c r="BH35" s="171"/>
      <c r="BI35" s="156"/>
      <c r="BJ35" s="171"/>
      <c r="BK35" s="171"/>
      <c r="BL35" s="156"/>
    </row>
    <row r="36" spans="1:64" ht="13.5" customHeight="1" hidden="1">
      <c r="A36" s="169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71"/>
      <c r="BC36" s="156"/>
      <c r="BD36" s="171"/>
      <c r="BE36" s="171"/>
      <c r="BF36" s="156"/>
      <c r="BG36" s="171"/>
      <c r="BH36" s="171"/>
      <c r="BI36" s="156"/>
      <c r="BJ36" s="171"/>
      <c r="BK36" s="171"/>
      <c r="BL36" s="156"/>
    </row>
    <row r="37" spans="1:64" ht="13.5" customHeight="1" hidden="1">
      <c r="A37" s="258" t="s">
        <v>245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171"/>
      <c r="BC37" s="156"/>
      <c r="BD37" s="171"/>
      <c r="BE37" s="171"/>
      <c r="BF37" s="156"/>
      <c r="BG37" s="171"/>
      <c r="BH37" s="171"/>
      <c r="BI37" s="156"/>
      <c r="BJ37" s="171"/>
      <c r="BK37" s="171"/>
      <c r="BL37" s="156"/>
    </row>
    <row r="38" spans="1:64" ht="13.5" customHeight="1" hidden="1">
      <c r="A38" s="258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171"/>
      <c r="BC38" s="156"/>
      <c r="BD38" s="171"/>
      <c r="BE38" s="171"/>
      <c r="BF38" s="156"/>
      <c r="BG38" s="171"/>
      <c r="BH38" s="171"/>
      <c r="BI38" s="156"/>
      <c r="BJ38" s="171"/>
      <c r="BK38" s="171"/>
      <c r="BL38" s="156"/>
    </row>
    <row r="39" spans="1:64" ht="13.5" customHeight="1" hidden="1">
      <c r="A39" s="169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1"/>
      <c r="BC39" s="156"/>
      <c r="BD39" s="171"/>
      <c r="BE39" s="171"/>
      <c r="BF39" s="156"/>
      <c r="BG39" s="171"/>
      <c r="BH39" s="171"/>
      <c r="BI39" s="156"/>
      <c r="BJ39" s="171"/>
      <c r="BK39" s="171"/>
      <c r="BL39" s="156"/>
    </row>
    <row r="40" spans="1:64" ht="13.5" customHeight="1" hidden="1">
      <c r="A40" s="258" t="s">
        <v>246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171"/>
      <c r="BC40" s="156"/>
      <c r="BD40" s="171"/>
      <c r="BE40" s="171"/>
      <c r="BF40" s="156"/>
      <c r="BG40" s="171"/>
      <c r="BH40" s="171"/>
      <c r="BI40" s="156"/>
      <c r="BJ40" s="171"/>
      <c r="BK40" s="171"/>
      <c r="BL40" s="156"/>
    </row>
    <row r="41" spans="1:64" ht="13.5" customHeight="1" hidden="1">
      <c r="A41" s="258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171"/>
      <c r="BC41" s="156"/>
      <c r="BD41" s="171"/>
      <c r="BE41" s="171"/>
      <c r="BF41" s="156"/>
      <c r="BG41" s="171"/>
      <c r="BH41" s="171"/>
      <c r="BI41" s="156"/>
      <c r="BJ41" s="171"/>
      <c r="BK41" s="171"/>
      <c r="BL41" s="156"/>
    </row>
    <row r="42" spans="54:64" ht="2.25" customHeight="1">
      <c r="BB42" s="171"/>
      <c r="BC42" s="156"/>
      <c r="BD42" s="171"/>
      <c r="BE42" s="171"/>
      <c r="BF42" s="156"/>
      <c r="BG42" s="171"/>
      <c r="BH42" s="171"/>
      <c r="BI42" s="156"/>
      <c r="BJ42" s="171"/>
      <c r="BK42" s="171"/>
      <c r="BL42" s="156"/>
    </row>
    <row r="43" spans="1:64" ht="3" customHeight="1">
      <c r="A43" s="262" t="s">
        <v>235</v>
      </c>
      <c r="B43" s="259" t="s">
        <v>247</v>
      </c>
      <c r="C43" s="259" t="s">
        <v>247</v>
      </c>
      <c r="D43" s="259" t="s">
        <v>247</v>
      </c>
      <c r="E43" s="259" t="s">
        <v>247</v>
      </c>
      <c r="F43" s="259" t="s">
        <v>247</v>
      </c>
      <c r="G43" s="259" t="s">
        <v>247</v>
      </c>
      <c r="H43" s="259" t="s">
        <v>247</v>
      </c>
      <c r="I43" s="259" t="s">
        <v>247</v>
      </c>
      <c r="J43" s="259" t="s">
        <v>247</v>
      </c>
      <c r="K43" s="259" t="s">
        <v>247</v>
      </c>
      <c r="L43" s="259" t="s">
        <v>247</v>
      </c>
      <c r="M43" s="259" t="s">
        <v>247</v>
      </c>
      <c r="N43" s="259" t="s">
        <v>247</v>
      </c>
      <c r="O43" s="259" t="s">
        <v>247</v>
      </c>
      <c r="P43" s="259" t="s">
        <v>247</v>
      </c>
      <c r="Q43" s="259" t="s">
        <v>247</v>
      </c>
      <c r="R43" s="259" t="s">
        <v>247</v>
      </c>
      <c r="S43" s="259" t="s">
        <v>247</v>
      </c>
      <c r="T43" s="259" t="s">
        <v>247</v>
      </c>
      <c r="U43" s="259" t="s">
        <v>247</v>
      </c>
      <c r="V43" s="259" t="s">
        <v>247</v>
      </c>
      <c r="W43" s="259" t="s">
        <v>247</v>
      </c>
      <c r="X43" s="259" t="s">
        <v>247</v>
      </c>
      <c r="Y43" s="259" t="s">
        <v>247</v>
      </c>
      <c r="Z43" s="259" t="s">
        <v>247</v>
      </c>
      <c r="AA43" s="259" t="s">
        <v>247</v>
      </c>
      <c r="AB43" s="259" t="s">
        <v>247</v>
      </c>
      <c r="AC43" s="259" t="s">
        <v>247</v>
      </c>
      <c r="AD43" s="259" t="s">
        <v>247</v>
      </c>
      <c r="AE43" s="259" t="s">
        <v>247</v>
      </c>
      <c r="AF43" s="259" t="s">
        <v>247</v>
      </c>
      <c r="AG43" s="259" t="s">
        <v>247</v>
      </c>
      <c r="AH43" s="259" t="s">
        <v>247</v>
      </c>
      <c r="AI43" s="259" t="s">
        <v>247</v>
      </c>
      <c r="AJ43" s="259" t="s">
        <v>247</v>
      </c>
      <c r="AK43" s="259" t="s">
        <v>247</v>
      </c>
      <c r="AL43" s="259" t="s">
        <v>247</v>
      </c>
      <c r="AM43" s="259" t="s">
        <v>247</v>
      </c>
      <c r="AN43" s="259" t="s">
        <v>247</v>
      </c>
      <c r="AO43" s="259" t="s">
        <v>247</v>
      </c>
      <c r="AP43" s="259" t="s">
        <v>247</v>
      </c>
      <c r="AQ43" s="259" t="s">
        <v>247</v>
      </c>
      <c r="AR43" s="259" t="s">
        <v>247</v>
      </c>
      <c r="AS43" s="259" t="s">
        <v>247</v>
      </c>
      <c r="AT43" s="259" t="s">
        <v>247</v>
      </c>
      <c r="AU43" s="259" t="s">
        <v>247</v>
      </c>
      <c r="AV43" s="259" t="s">
        <v>247</v>
      </c>
      <c r="AW43" s="259" t="s">
        <v>247</v>
      </c>
      <c r="AX43" s="259" t="s">
        <v>247</v>
      </c>
      <c r="AY43" s="259" t="s">
        <v>247</v>
      </c>
      <c r="AZ43" s="259" t="s">
        <v>247</v>
      </c>
      <c r="BA43" s="261" t="s">
        <v>247</v>
      </c>
      <c r="BB43" s="171"/>
      <c r="BC43" s="156"/>
      <c r="BD43" s="171"/>
      <c r="BE43" s="171"/>
      <c r="BF43" s="156"/>
      <c r="BG43" s="171"/>
      <c r="BH43" s="171"/>
      <c r="BI43" s="156"/>
      <c r="BJ43" s="171"/>
      <c r="BK43" s="171"/>
      <c r="BL43" s="156"/>
    </row>
    <row r="44" spans="1:64" ht="3" customHeight="1">
      <c r="A44" s="262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61"/>
      <c r="BB44" s="171"/>
      <c r="BC44" s="156"/>
      <c r="BD44" s="171"/>
      <c r="BE44" s="171"/>
      <c r="BF44" s="156"/>
      <c r="BG44" s="171"/>
      <c r="BH44" s="171"/>
      <c r="BI44" s="156"/>
      <c r="BJ44" s="171"/>
      <c r="BK44" s="171"/>
      <c r="BL44" s="156"/>
    </row>
    <row r="45" spans="1:64" ht="3" customHeight="1">
      <c r="A45" s="262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61"/>
      <c r="BB45" s="171"/>
      <c r="BC45" s="156"/>
      <c r="BD45" s="171"/>
      <c r="BE45" s="171"/>
      <c r="BF45" s="156"/>
      <c r="BG45" s="171"/>
      <c r="BH45" s="171"/>
      <c r="BI45" s="156"/>
      <c r="BJ45" s="171"/>
      <c r="BK45" s="171"/>
      <c r="BL45" s="156"/>
    </row>
    <row r="46" spans="1:64" ht="3" customHeight="1">
      <c r="A46" s="262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61"/>
      <c r="BB46" s="171"/>
      <c r="BC46" s="156"/>
      <c r="BD46" s="171"/>
      <c r="BE46" s="171"/>
      <c r="BF46" s="156"/>
      <c r="BG46" s="171"/>
      <c r="BH46" s="171"/>
      <c r="BI46" s="156"/>
      <c r="BJ46" s="171"/>
      <c r="BK46" s="171"/>
      <c r="BL46" s="156"/>
    </row>
    <row r="47" spans="1:64" ht="3" customHeight="1">
      <c r="A47" s="262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61"/>
      <c r="BB47" s="171"/>
      <c r="BC47" s="156"/>
      <c r="BD47" s="171"/>
      <c r="BE47" s="171"/>
      <c r="BF47" s="156"/>
      <c r="BG47" s="171"/>
      <c r="BH47" s="171"/>
      <c r="BI47" s="156"/>
      <c r="BJ47" s="171"/>
      <c r="BK47" s="171"/>
      <c r="BL47" s="156"/>
    </row>
    <row r="48" spans="1:64" ht="3" customHeight="1">
      <c r="A48" s="262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61"/>
      <c r="BB48" s="171"/>
      <c r="BC48" s="156"/>
      <c r="BD48" s="171"/>
      <c r="BE48" s="171"/>
      <c r="BF48" s="156"/>
      <c r="BG48" s="171"/>
      <c r="BH48" s="171"/>
      <c r="BI48" s="156"/>
      <c r="BJ48" s="171"/>
      <c r="BK48" s="171"/>
      <c r="BL48" s="156"/>
    </row>
    <row r="49" spans="1:64" ht="2.25" customHeight="1" thickBot="1">
      <c r="A49" s="169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171"/>
      <c r="BC49" s="156"/>
      <c r="BD49" s="171"/>
      <c r="BE49" s="171"/>
      <c r="BF49" s="156"/>
      <c r="BG49" s="171"/>
      <c r="BH49" s="171"/>
      <c r="BI49" s="156"/>
      <c r="BJ49" s="171"/>
      <c r="BK49" s="171"/>
      <c r="BL49" s="156"/>
    </row>
    <row r="50" spans="1:64" ht="11.25" customHeight="1" thickBot="1">
      <c r="A50" s="258" t="s">
        <v>236</v>
      </c>
      <c r="B50" s="260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 t="s">
        <v>248</v>
      </c>
      <c r="T50" s="259" t="s">
        <v>248</v>
      </c>
      <c r="U50" s="260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 t="s">
        <v>249</v>
      </c>
      <c r="AG50" s="259" t="s">
        <v>249</v>
      </c>
      <c r="AH50" s="259" t="s">
        <v>249</v>
      </c>
      <c r="AI50" s="259" t="s">
        <v>249</v>
      </c>
      <c r="AJ50" s="259" t="s">
        <v>249</v>
      </c>
      <c r="AK50" s="259" t="s">
        <v>249</v>
      </c>
      <c r="AL50" s="173"/>
      <c r="AM50" s="173"/>
      <c r="AN50" s="173"/>
      <c r="AO50" s="259" t="s">
        <v>250</v>
      </c>
      <c r="AP50" s="259" t="s">
        <v>248</v>
      </c>
      <c r="AQ50" s="259" t="s">
        <v>248</v>
      </c>
      <c r="AR50" s="259" t="s">
        <v>248</v>
      </c>
      <c r="AS50" s="259" t="s">
        <v>248</v>
      </c>
      <c r="AT50" s="259" t="s">
        <v>248</v>
      </c>
      <c r="AU50" s="259" t="s">
        <v>248</v>
      </c>
      <c r="AV50" s="259" t="s">
        <v>248</v>
      </c>
      <c r="AW50" s="259" t="s">
        <v>248</v>
      </c>
      <c r="AX50" s="259" t="s">
        <v>248</v>
      </c>
      <c r="AY50" s="259" t="s">
        <v>248</v>
      </c>
      <c r="AZ50" s="259" t="s">
        <v>248</v>
      </c>
      <c r="BA50" s="259" t="s">
        <v>248</v>
      </c>
      <c r="BB50" s="171"/>
      <c r="BC50" s="156"/>
      <c r="BD50" s="171"/>
      <c r="BE50" s="171"/>
      <c r="BF50" s="156"/>
      <c r="BG50" s="171"/>
      <c r="BH50" s="171"/>
      <c r="BI50" s="156"/>
      <c r="BJ50" s="171"/>
      <c r="BK50" s="171"/>
      <c r="BL50" s="156"/>
    </row>
    <row r="51" spans="1:64" ht="11.25" customHeight="1" thickBot="1">
      <c r="A51" s="258"/>
      <c r="B51" s="260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60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174"/>
      <c r="AM51" s="174"/>
      <c r="AN51" s="174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171"/>
      <c r="BC51" s="156"/>
      <c r="BD51" s="171"/>
      <c r="BE51" s="171"/>
      <c r="BF51" s="156"/>
      <c r="BG51" s="171"/>
      <c r="BH51" s="171"/>
      <c r="BI51" s="156"/>
      <c r="BJ51" s="171"/>
      <c r="BK51" s="171"/>
      <c r="BL51" s="156"/>
    </row>
    <row r="52" spans="1:64" ht="11.25" customHeight="1" thickBot="1">
      <c r="A52" s="258"/>
      <c r="B52" s="260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60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174"/>
      <c r="AM52" s="174" t="s">
        <v>251</v>
      </c>
      <c r="AN52" s="174" t="s">
        <v>251</v>
      </c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171"/>
      <c r="BC52" s="156"/>
      <c r="BD52" s="171"/>
      <c r="BE52" s="171"/>
      <c r="BF52" s="156"/>
      <c r="BG52" s="171"/>
      <c r="BH52" s="171"/>
      <c r="BI52" s="156"/>
      <c r="BJ52" s="171"/>
      <c r="BK52" s="171"/>
      <c r="BL52" s="156"/>
    </row>
    <row r="53" spans="1:64" ht="11.25" customHeight="1" thickBot="1">
      <c r="A53" s="258"/>
      <c r="B53" s="260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60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174"/>
      <c r="AM53" s="174"/>
      <c r="AN53" s="174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171"/>
      <c r="BC53" s="156"/>
      <c r="BD53" s="171"/>
      <c r="BE53" s="171"/>
      <c r="BF53" s="156"/>
      <c r="BG53" s="171"/>
      <c r="BH53" s="171"/>
      <c r="BI53" s="156"/>
      <c r="BJ53" s="171"/>
      <c r="BK53" s="171"/>
      <c r="BL53" s="156"/>
    </row>
    <row r="54" spans="1:64" ht="11.25" customHeight="1" thickBot="1">
      <c r="A54" s="258"/>
      <c r="B54" s="260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60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174"/>
      <c r="AM54" s="174"/>
      <c r="AN54" s="174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171"/>
      <c r="BC54" s="156"/>
      <c r="BD54" s="171"/>
      <c r="BE54" s="171"/>
      <c r="BF54" s="156"/>
      <c r="BG54" s="171"/>
      <c r="BH54" s="171"/>
      <c r="BI54" s="156"/>
      <c r="BJ54" s="171"/>
      <c r="BK54" s="171"/>
      <c r="BL54" s="156"/>
    </row>
    <row r="55" spans="1:64" ht="11.25" customHeight="1" thickBot="1">
      <c r="A55" s="258"/>
      <c r="B55" s="260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60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174" t="s">
        <v>251</v>
      </c>
      <c r="AM55" s="174" t="s">
        <v>251</v>
      </c>
      <c r="AN55" s="174" t="s">
        <v>251</v>
      </c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171"/>
      <c r="BC55" s="156"/>
      <c r="BD55" s="171"/>
      <c r="BE55" s="171"/>
      <c r="BF55" s="156"/>
      <c r="BG55" s="171"/>
      <c r="BH55" s="171"/>
      <c r="BI55" s="156"/>
      <c r="BJ55" s="171"/>
      <c r="BK55" s="171"/>
      <c r="BL55" s="156"/>
    </row>
    <row r="56" spans="1:64" ht="2.25" customHeight="1" thickBot="1">
      <c r="A56" s="169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171"/>
      <c r="BC56" s="156"/>
      <c r="BD56" s="171"/>
      <c r="BE56" s="171"/>
      <c r="BF56" s="156"/>
      <c r="BG56" s="171"/>
      <c r="BH56" s="171"/>
      <c r="BI56" s="156"/>
      <c r="BJ56" s="171"/>
      <c r="BK56" s="171"/>
      <c r="BL56" s="156"/>
    </row>
    <row r="57" spans="1:64" ht="11.25" customHeight="1" thickBot="1">
      <c r="A57" s="258" t="s">
        <v>237</v>
      </c>
      <c r="B57" s="260" t="s">
        <v>249</v>
      </c>
      <c r="C57" s="259" t="s">
        <v>249</v>
      </c>
      <c r="D57" s="259" t="s">
        <v>249</v>
      </c>
      <c r="E57" s="259" t="s">
        <v>249</v>
      </c>
      <c r="F57" s="259" t="s">
        <v>249</v>
      </c>
      <c r="G57" s="259" t="s">
        <v>249</v>
      </c>
      <c r="H57" s="259" t="s">
        <v>249</v>
      </c>
      <c r="I57" s="259" t="s">
        <v>249</v>
      </c>
      <c r="J57" s="259" t="s">
        <v>249</v>
      </c>
      <c r="K57" s="259" t="s">
        <v>249</v>
      </c>
      <c r="L57" s="259" t="s">
        <v>249</v>
      </c>
      <c r="M57" s="259" t="s">
        <v>249</v>
      </c>
      <c r="N57" s="259" t="s">
        <v>249</v>
      </c>
      <c r="O57" s="173"/>
      <c r="P57" s="259" t="s">
        <v>250</v>
      </c>
      <c r="Q57" s="259" t="s">
        <v>250</v>
      </c>
      <c r="R57" s="259" t="s">
        <v>250</v>
      </c>
      <c r="S57" s="259" t="s">
        <v>248</v>
      </c>
      <c r="T57" s="259" t="s">
        <v>248</v>
      </c>
      <c r="U57" s="260" t="s">
        <v>249</v>
      </c>
      <c r="V57" s="259" t="s">
        <v>249</v>
      </c>
      <c r="W57" s="259" t="s">
        <v>249</v>
      </c>
      <c r="X57" s="259" t="s">
        <v>249</v>
      </c>
      <c r="Y57" s="259" t="s">
        <v>249</v>
      </c>
      <c r="Z57" s="259" t="s">
        <v>249</v>
      </c>
      <c r="AA57" s="259" t="s">
        <v>249</v>
      </c>
      <c r="AB57" s="259" t="s">
        <v>249</v>
      </c>
      <c r="AC57" s="259" t="s">
        <v>249</v>
      </c>
      <c r="AD57" s="259" t="s">
        <v>249</v>
      </c>
      <c r="AE57" s="259" t="s">
        <v>249</v>
      </c>
      <c r="AF57" s="259" t="s">
        <v>249</v>
      </c>
      <c r="AG57" s="259" t="s">
        <v>249</v>
      </c>
      <c r="AH57" s="173"/>
      <c r="AI57" s="173"/>
      <c r="AJ57" s="259" t="s">
        <v>250</v>
      </c>
      <c r="AK57" s="259" t="s">
        <v>250</v>
      </c>
      <c r="AL57" s="259" t="s">
        <v>250</v>
      </c>
      <c r="AM57" s="259" t="s">
        <v>250</v>
      </c>
      <c r="AN57" s="173" t="s">
        <v>250</v>
      </c>
      <c r="AO57" s="259" t="s">
        <v>252</v>
      </c>
      <c r="AP57" s="259" t="s">
        <v>252</v>
      </c>
      <c r="AQ57" s="259" t="s">
        <v>252</v>
      </c>
      <c r="AR57" s="173" t="s">
        <v>252</v>
      </c>
      <c r="AS57" s="259" t="s">
        <v>248</v>
      </c>
      <c r="AT57" s="259" t="s">
        <v>248</v>
      </c>
      <c r="AU57" s="259" t="s">
        <v>248</v>
      </c>
      <c r="AV57" s="259" t="s">
        <v>248</v>
      </c>
      <c r="AW57" s="259" t="s">
        <v>248</v>
      </c>
      <c r="AX57" s="259" t="s">
        <v>248</v>
      </c>
      <c r="AY57" s="259" t="s">
        <v>248</v>
      </c>
      <c r="AZ57" s="259" t="s">
        <v>248</v>
      </c>
      <c r="BA57" s="259" t="s">
        <v>248</v>
      </c>
      <c r="BB57" s="171"/>
      <c r="BC57" s="156"/>
      <c r="BD57" s="171"/>
      <c r="BE57" s="171"/>
      <c r="BF57" s="156"/>
      <c r="BG57" s="171"/>
      <c r="BH57" s="171"/>
      <c r="BI57" s="156"/>
      <c r="BJ57" s="171"/>
      <c r="BK57" s="171"/>
      <c r="BL57" s="156"/>
    </row>
    <row r="58" spans="1:64" ht="11.25" customHeight="1" thickBot="1">
      <c r="A58" s="258"/>
      <c r="B58" s="260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174"/>
      <c r="P58" s="259"/>
      <c r="Q58" s="259"/>
      <c r="R58" s="259"/>
      <c r="S58" s="259"/>
      <c r="T58" s="259"/>
      <c r="U58" s="260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174"/>
      <c r="AI58" s="174" t="s">
        <v>251</v>
      </c>
      <c r="AJ58" s="259"/>
      <c r="AK58" s="259"/>
      <c r="AL58" s="259"/>
      <c r="AM58" s="259"/>
      <c r="AN58" s="174" t="s">
        <v>250</v>
      </c>
      <c r="AO58" s="259"/>
      <c r="AP58" s="259"/>
      <c r="AQ58" s="259"/>
      <c r="AR58" s="174" t="s">
        <v>252</v>
      </c>
      <c r="AS58" s="259"/>
      <c r="AT58" s="259"/>
      <c r="AU58" s="259"/>
      <c r="AV58" s="259"/>
      <c r="AW58" s="259"/>
      <c r="AX58" s="259"/>
      <c r="AY58" s="259"/>
      <c r="AZ58" s="259"/>
      <c r="BA58" s="259"/>
      <c r="BB58" s="171"/>
      <c r="BC58" s="156"/>
      <c r="BD58" s="171"/>
      <c r="BE58" s="171"/>
      <c r="BF58" s="156"/>
      <c r="BG58" s="171"/>
      <c r="BH58" s="171"/>
      <c r="BI58" s="156"/>
      <c r="BJ58" s="171"/>
      <c r="BK58" s="171"/>
      <c r="BL58" s="156"/>
    </row>
    <row r="59" spans="1:64" ht="11.25" customHeight="1" thickBot="1">
      <c r="A59" s="258"/>
      <c r="B59" s="260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174"/>
      <c r="P59" s="259"/>
      <c r="Q59" s="259"/>
      <c r="R59" s="259"/>
      <c r="S59" s="259"/>
      <c r="T59" s="259"/>
      <c r="U59" s="260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174" t="s">
        <v>251</v>
      </c>
      <c r="AI59" s="174"/>
      <c r="AJ59" s="259"/>
      <c r="AK59" s="259"/>
      <c r="AL59" s="259"/>
      <c r="AM59" s="259"/>
      <c r="AN59" s="174" t="s">
        <v>250</v>
      </c>
      <c r="AO59" s="259"/>
      <c r="AP59" s="259"/>
      <c r="AQ59" s="259"/>
      <c r="AR59" s="174" t="s">
        <v>252</v>
      </c>
      <c r="AS59" s="259"/>
      <c r="AT59" s="259"/>
      <c r="AU59" s="259"/>
      <c r="AV59" s="259"/>
      <c r="AW59" s="259"/>
      <c r="AX59" s="259"/>
      <c r="AY59" s="259"/>
      <c r="AZ59" s="259"/>
      <c r="BA59" s="259"/>
      <c r="BB59" s="171"/>
      <c r="BC59" s="156"/>
      <c r="BD59" s="171"/>
      <c r="BE59" s="171"/>
      <c r="BF59" s="156"/>
      <c r="BG59" s="171"/>
      <c r="BH59" s="171"/>
      <c r="BI59" s="156"/>
      <c r="BJ59" s="171"/>
      <c r="BK59" s="171"/>
      <c r="BL59" s="156"/>
    </row>
    <row r="60" spans="1:64" ht="11.25" customHeight="1" thickBot="1">
      <c r="A60" s="258"/>
      <c r="B60" s="260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174"/>
      <c r="P60" s="259"/>
      <c r="Q60" s="259"/>
      <c r="R60" s="259"/>
      <c r="S60" s="259"/>
      <c r="T60" s="259"/>
      <c r="U60" s="260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174"/>
      <c r="AI60" s="174"/>
      <c r="AJ60" s="259"/>
      <c r="AK60" s="259"/>
      <c r="AL60" s="259"/>
      <c r="AM60" s="259"/>
      <c r="AN60" s="174" t="s">
        <v>250</v>
      </c>
      <c r="AO60" s="259"/>
      <c r="AP60" s="259"/>
      <c r="AQ60" s="259"/>
      <c r="AR60" s="174" t="s">
        <v>252</v>
      </c>
      <c r="AS60" s="259"/>
      <c r="AT60" s="259"/>
      <c r="AU60" s="259"/>
      <c r="AV60" s="259"/>
      <c r="AW60" s="259"/>
      <c r="AX60" s="259"/>
      <c r="AY60" s="259"/>
      <c r="AZ60" s="259"/>
      <c r="BA60" s="259"/>
      <c r="BB60" s="171"/>
      <c r="BC60" s="156"/>
      <c r="BD60" s="171"/>
      <c r="BE60" s="171"/>
      <c r="BF60" s="156"/>
      <c r="BG60" s="171"/>
      <c r="BH60" s="171"/>
      <c r="BI60" s="156"/>
      <c r="BJ60" s="171"/>
      <c r="BK60" s="171"/>
      <c r="BL60" s="156"/>
    </row>
    <row r="61" spans="1:64" ht="11.25" customHeight="1" thickBot="1">
      <c r="A61" s="258"/>
      <c r="B61" s="260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174"/>
      <c r="P61" s="259"/>
      <c r="Q61" s="259"/>
      <c r="R61" s="259"/>
      <c r="S61" s="259"/>
      <c r="T61" s="259"/>
      <c r="U61" s="260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174"/>
      <c r="AI61" s="174" t="s">
        <v>251</v>
      </c>
      <c r="AJ61" s="259"/>
      <c r="AK61" s="259"/>
      <c r="AL61" s="259"/>
      <c r="AM61" s="259"/>
      <c r="AN61" s="174" t="s">
        <v>250</v>
      </c>
      <c r="AO61" s="259"/>
      <c r="AP61" s="259"/>
      <c r="AQ61" s="259"/>
      <c r="AR61" s="174" t="s">
        <v>252</v>
      </c>
      <c r="AS61" s="259"/>
      <c r="AT61" s="259"/>
      <c r="AU61" s="259"/>
      <c r="AV61" s="259"/>
      <c r="AW61" s="259"/>
      <c r="AX61" s="259"/>
      <c r="AY61" s="259"/>
      <c r="AZ61" s="259"/>
      <c r="BA61" s="259"/>
      <c r="BB61" s="171"/>
      <c r="BC61" s="156"/>
      <c r="BD61" s="171"/>
      <c r="BE61" s="171"/>
      <c r="BF61" s="156"/>
      <c r="BG61" s="171"/>
      <c r="BH61" s="171"/>
      <c r="BI61" s="156"/>
      <c r="BJ61" s="171"/>
      <c r="BK61" s="171"/>
      <c r="BL61" s="156"/>
    </row>
    <row r="62" spans="1:64" ht="11.25" customHeight="1" thickBot="1">
      <c r="A62" s="258"/>
      <c r="B62" s="260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174" t="s">
        <v>251</v>
      </c>
      <c r="P62" s="259"/>
      <c r="Q62" s="259"/>
      <c r="R62" s="259"/>
      <c r="S62" s="259"/>
      <c r="T62" s="259"/>
      <c r="U62" s="260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174" t="s">
        <v>251</v>
      </c>
      <c r="AI62" s="174" t="s">
        <v>250</v>
      </c>
      <c r="AJ62" s="259"/>
      <c r="AK62" s="259"/>
      <c r="AL62" s="259"/>
      <c r="AM62" s="259"/>
      <c r="AN62" s="174" t="s">
        <v>252</v>
      </c>
      <c r="AO62" s="259"/>
      <c r="AP62" s="259"/>
      <c r="AQ62" s="259"/>
      <c r="AR62" s="174" t="s">
        <v>251</v>
      </c>
      <c r="AS62" s="259"/>
      <c r="AT62" s="259"/>
      <c r="AU62" s="259"/>
      <c r="AV62" s="259"/>
      <c r="AW62" s="259"/>
      <c r="AX62" s="259"/>
      <c r="AY62" s="259"/>
      <c r="AZ62" s="259"/>
      <c r="BA62" s="259"/>
      <c r="BB62" s="171"/>
      <c r="BC62" s="156"/>
      <c r="BD62" s="171"/>
      <c r="BE62" s="171"/>
      <c r="BF62" s="156"/>
      <c r="BG62" s="171"/>
      <c r="BH62" s="171"/>
      <c r="BI62" s="156"/>
      <c r="BJ62" s="171"/>
      <c r="BK62" s="171"/>
      <c r="BL62" s="156"/>
    </row>
    <row r="63" spans="1:64" ht="2.25" customHeight="1" thickBot="1">
      <c r="A63" s="169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171"/>
      <c r="BC63" s="156"/>
      <c r="BD63" s="171"/>
      <c r="BE63" s="171"/>
      <c r="BF63" s="156"/>
      <c r="BG63" s="171"/>
      <c r="BH63" s="171"/>
      <c r="BI63" s="156"/>
      <c r="BJ63" s="171"/>
      <c r="BK63" s="171"/>
      <c r="BL63" s="156"/>
    </row>
    <row r="64" spans="1:64" ht="11.25" customHeight="1" thickBot="1">
      <c r="A64" s="258" t="s">
        <v>238</v>
      </c>
      <c r="B64" s="260" t="s">
        <v>249</v>
      </c>
      <c r="C64" s="259" t="s">
        <v>249</v>
      </c>
      <c r="D64" s="259" t="s">
        <v>249</v>
      </c>
      <c r="E64" s="259" t="s">
        <v>249</v>
      </c>
      <c r="F64" s="259" t="s">
        <v>249</v>
      </c>
      <c r="G64" s="259" t="s">
        <v>249</v>
      </c>
      <c r="H64" s="259" t="s">
        <v>249</v>
      </c>
      <c r="I64" s="259" t="s">
        <v>249</v>
      </c>
      <c r="J64" s="259" t="s">
        <v>249</v>
      </c>
      <c r="K64" s="173"/>
      <c r="L64" s="259" t="s">
        <v>250</v>
      </c>
      <c r="M64" s="259" t="s">
        <v>250</v>
      </c>
      <c r="N64" s="259" t="s">
        <v>250</v>
      </c>
      <c r="O64" s="259" t="s">
        <v>252</v>
      </c>
      <c r="P64" s="259" t="s">
        <v>252</v>
      </c>
      <c r="Q64" s="259" t="s">
        <v>252</v>
      </c>
      <c r="R64" s="259" t="s">
        <v>252</v>
      </c>
      <c r="S64" s="259" t="s">
        <v>248</v>
      </c>
      <c r="T64" s="259" t="s">
        <v>248</v>
      </c>
      <c r="U64" s="260" t="s">
        <v>249</v>
      </c>
      <c r="V64" s="259" t="s">
        <v>249</v>
      </c>
      <c r="W64" s="259" t="s">
        <v>249</v>
      </c>
      <c r="X64" s="259" t="s">
        <v>249</v>
      </c>
      <c r="Y64" s="259" t="s">
        <v>249</v>
      </c>
      <c r="Z64" s="259" t="s">
        <v>249</v>
      </c>
      <c r="AA64" s="259" t="s">
        <v>249</v>
      </c>
      <c r="AB64" s="259" t="s">
        <v>249</v>
      </c>
      <c r="AC64" s="259" t="s">
        <v>249</v>
      </c>
      <c r="AD64" s="259" t="s">
        <v>249</v>
      </c>
      <c r="AE64" s="259" t="s">
        <v>249</v>
      </c>
      <c r="AF64" s="259" t="s">
        <v>249</v>
      </c>
      <c r="AG64" s="259" t="s">
        <v>249</v>
      </c>
      <c r="AH64" s="173" t="s">
        <v>251</v>
      </c>
      <c r="AI64" s="259" t="s">
        <v>250</v>
      </c>
      <c r="AJ64" s="173" t="s">
        <v>250</v>
      </c>
      <c r="AK64" s="259" t="s">
        <v>252</v>
      </c>
      <c r="AL64" s="259" t="s">
        <v>252</v>
      </c>
      <c r="AM64" s="259" t="s">
        <v>252</v>
      </c>
      <c r="AN64" s="173" t="s">
        <v>252</v>
      </c>
      <c r="AO64" s="259" t="s">
        <v>252</v>
      </c>
      <c r="AP64" s="173" t="s">
        <v>252</v>
      </c>
      <c r="AQ64" s="259" t="s">
        <v>253</v>
      </c>
      <c r="AR64" s="259" t="s">
        <v>253</v>
      </c>
      <c r="AS64" s="259" t="s">
        <v>247</v>
      </c>
      <c r="AT64" s="259" t="s">
        <v>247</v>
      </c>
      <c r="AU64" s="259" t="s">
        <v>247</v>
      </c>
      <c r="AV64" s="259" t="s">
        <v>247</v>
      </c>
      <c r="AW64" s="259" t="s">
        <v>247</v>
      </c>
      <c r="AX64" s="259" t="s">
        <v>247</v>
      </c>
      <c r="AY64" s="259" t="s">
        <v>247</v>
      </c>
      <c r="AZ64" s="259" t="s">
        <v>247</v>
      </c>
      <c r="BA64" s="259" t="s">
        <v>247</v>
      </c>
      <c r="BB64" s="171"/>
      <c r="BC64" s="156"/>
      <c r="BD64" s="171"/>
      <c r="BE64" s="171"/>
      <c r="BF64" s="156"/>
      <c r="BG64" s="171"/>
      <c r="BH64" s="171"/>
      <c r="BI64" s="156"/>
      <c r="BJ64" s="171"/>
      <c r="BK64" s="171"/>
      <c r="BL64" s="156"/>
    </row>
    <row r="65" spans="1:64" ht="11.25" customHeight="1" thickBot="1">
      <c r="A65" s="258"/>
      <c r="B65" s="260"/>
      <c r="C65" s="259"/>
      <c r="D65" s="259"/>
      <c r="E65" s="259"/>
      <c r="F65" s="259"/>
      <c r="G65" s="259"/>
      <c r="H65" s="259"/>
      <c r="I65" s="259"/>
      <c r="J65" s="259"/>
      <c r="K65" s="174"/>
      <c r="L65" s="259"/>
      <c r="M65" s="259"/>
      <c r="N65" s="259"/>
      <c r="O65" s="259"/>
      <c r="P65" s="259"/>
      <c r="Q65" s="259"/>
      <c r="R65" s="259"/>
      <c r="S65" s="259"/>
      <c r="T65" s="259"/>
      <c r="U65" s="260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174"/>
      <c r="AI65" s="259"/>
      <c r="AJ65" s="174" t="s">
        <v>250</v>
      </c>
      <c r="AK65" s="259"/>
      <c r="AL65" s="259"/>
      <c r="AM65" s="259"/>
      <c r="AN65" s="174" t="s">
        <v>252</v>
      </c>
      <c r="AO65" s="259"/>
      <c r="AP65" s="174" t="s">
        <v>252</v>
      </c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171"/>
      <c r="BC65" s="156"/>
      <c r="BD65" s="171"/>
      <c r="BE65" s="171"/>
      <c r="BF65" s="156"/>
      <c r="BG65" s="171"/>
      <c r="BH65" s="171"/>
      <c r="BI65" s="156"/>
      <c r="BJ65" s="171"/>
      <c r="BK65" s="171"/>
      <c r="BL65" s="156"/>
    </row>
    <row r="66" spans="1:64" ht="11.25" customHeight="1" thickBot="1">
      <c r="A66" s="258"/>
      <c r="B66" s="260"/>
      <c r="C66" s="259"/>
      <c r="D66" s="259"/>
      <c r="E66" s="259"/>
      <c r="F66" s="259"/>
      <c r="G66" s="259"/>
      <c r="H66" s="259"/>
      <c r="I66" s="259"/>
      <c r="J66" s="259"/>
      <c r="K66" s="174"/>
      <c r="L66" s="259"/>
      <c r="M66" s="259"/>
      <c r="N66" s="259"/>
      <c r="O66" s="259"/>
      <c r="P66" s="259"/>
      <c r="Q66" s="259"/>
      <c r="R66" s="259"/>
      <c r="S66" s="259"/>
      <c r="T66" s="259"/>
      <c r="U66" s="260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174"/>
      <c r="AI66" s="259"/>
      <c r="AJ66" s="174" t="s">
        <v>250</v>
      </c>
      <c r="AK66" s="259"/>
      <c r="AL66" s="259"/>
      <c r="AM66" s="259"/>
      <c r="AN66" s="174" t="s">
        <v>252</v>
      </c>
      <c r="AO66" s="259"/>
      <c r="AP66" s="174" t="s">
        <v>252</v>
      </c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171"/>
      <c r="BC66" s="156"/>
      <c r="BD66" s="171"/>
      <c r="BE66" s="171"/>
      <c r="BF66" s="156"/>
      <c r="BG66" s="171"/>
      <c r="BH66" s="171"/>
      <c r="BI66" s="156"/>
      <c r="BJ66" s="171"/>
      <c r="BK66" s="171"/>
      <c r="BL66" s="156"/>
    </row>
    <row r="67" spans="1:64" ht="11.25" customHeight="1" thickBot="1">
      <c r="A67" s="258"/>
      <c r="B67" s="260"/>
      <c r="C67" s="259"/>
      <c r="D67" s="259"/>
      <c r="E67" s="259"/>
      <c r="F67" s="259"/>
      <c r="G67" s="259"/>
      <c r="H67" s="259"/>
      <c r="I67" s="259"/>
      <c r="J67" s="259"/>
      <c r="K67" s="174"/>
      <c r="L67" s="259"/>
      <c r="M67" s="259"/>
      <c r="N67" s="259"/>
      <c r="O67" s="259"/>
      <c r="P67" s="259"/>
      <c r="Q67" s="259"/>
      <c r="R67" s="259"/>
      <c r="S67" s="259"/>
      <c r="T67" s="259"/>
      <c r="U67" s="260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174" t="s">
        <v>251</v>
      </c>
      <c r="AI67" s="259"/>
      <c r="AJ67" s="174" t="s">
        <v>250</v>
      </c>
      <c r="AK67" s="259"/>
      <c r="AL67" s="259"/>
      <c r="AM67" s="259"/>
      <c r="AN67" s="174" t="s">
        <v>252</v>
      </c>
      <c r="AO67" s="259"/>
      <c r="AP67" s="174" t="s">
        <v>252</v>
      </c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171"/>
      <c r="BC67" s="156"/>
      <c r="BD67" s="171"/>
      <c r="BE67" s="171"/>
      <c r="BF67" s="156"/>
      <c r="BG67" s="171"/>
      <c r="BH67" s="171"/>
      <c r="BI67" s="156"/>
      <c r="BJ67" s="171"/>
      <c r="BK67" s="171"/>
      <c r="BL67" s="156"/>
    </row>
    <row r="68" spans="1:64" ht="11.25" customHeight="1" thickBot="1">
      <c r="A68" s="258"/>
      <c r="B68" s="260"/>
      <c r="C68" s="259"/>
      <c r="D68" s="259"/>
      <c r="E68" s="259"/>
      <c r="F68" s="259"/>
      <c r="G68" s="259"/>
      <c r="H68" s="259"/>
      <c r="I68" s="259"/>
      <c r="J68" s="259"/>
      <c r="K68" s="174"/>
      <c r="L68" s="259"/>
      <c r="M68" s="259"/>
      <c r="N68" s="259"/>
      <c r="O68" s="259"/>
      <c r="P68" s="259"/>
      <c r="Q68" s="259"/>
      <c r="R68" s="259"/>
      <c r="S68" s="259"/>
      <c r="T68" s="259"/>
      <c r="U68" s="260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174" t="s">
        <v>250</v>
      </c>
      <c r="AI68" s="259"/>
      <c r="AJ68" s="174" t="s">
        <v>252</v>
      </c>
      <c r="AK68" s="259"/>
      <c r="AL68" s="259"/>
      <c r="AM68" s="259"/>
      <c r="AN68" s="174" t="s">
        <v>251</v>
      </c>
      <c r="AO68" s="259"/>
      <c r="AP68" s="174" t="s">
        <v>252</v>
      </c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171"/>
      <c r="BC68" s="156"/>
      <c r="BD68" s="171"/>
      <c r="BE68" s="171"/>
      <c r="BF68" s="156"/>
      <c r="BG68" s="171"/>
      <c r="BH68" s="171"/>
      <c r="BI68" s="156"/>
      <c r="BJ68" s="171"/>
      <c r="BK68" s="171"/>
      <c r="BL68" s="156"/>
    </row>
    <row r="69" spans="1:64" ht="11.25" customHeight="1" thickBot="1">
      <c r="A69" s="258"/>
      <c r="B69" s="260"/>
      <c r="C69" s="259"/>
      <c r="D69" s="259"/>
      <c r="E69" s="259"/>
      <c r="F69" s="259"/>
      <c r="G69" s="259"/>
      <c r="H69" s="259"/>
      <c r="I69" s="259"/>
      <c r="J69" s="259"/>
      <c r="K69" s="174" t="s">
        <v>251</v>
      </c>
      <c r="L69" s="259"/>
      <c r="M69" s="259"/>
      <c r="N69" s="259"/>
      <c r="O69" s="259"/>
      <c r="P69" s="259"/>
      <c r="Q69" s="259"/>
      <c r="R69" s="259"/>
      <c r="S69" s="259"/>
      <c r="T69" s="259"/>
      <c r="U69" s="260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174" t="s">
        <v>250</v>
      </c>
      <c r="AI69" s="259"/>
      <c r="AJ69" s="174" t="s">
        <v>252</v>
      </c>
      <c r="AK69" s="259"/>
      <c r="AL69" s="259"/>
      <c r="AM69" s="259"/>
      <c r="AN69" s="174" t="s">
        <v>252</v>
      </c>
      <c r="AO69" s="259"/>
      <c r="AP69" s="174" t="s">
        <v>251</v>
      </c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171"/>
      <c r="BC69" s="156"/>
      <c r="BD69" s="171"/>
      <c r="BE69" s="171"/>
      <c r="BF69" s="156"/>
      <c r="BG69" s="171"/>
      <c r="BH69" s="171"/>
      <c r="BI69" s="156"/>
      <c r="BJ69" s="171"/>
      <c r="BK69" s="171"/>
      <c r="BL69" s="156"/>
    </row>
    <row r="70" spans="1:64" ht="13.5" customHeight="1" hidden="1">
      <c r="A70" s="169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171"/>
      <c r="BC70" s="156"/>
      <c r="BD70" s="171"/>
      <c r="BE70" s="171"/>
      <c r="BF70" s="156"/>
      <c r="BG70" s="171"/>
      <c r="BH70" s="171"/>
      <c r="BI70" s="156"/>
      <c r="BJ70" s="171"/>
      <c r="BK70" s="171"/>
      <c r="BL70" s="156"/>
    </row>
    <row r="71" spans="1:64" ht="13.5" customHeight="1" hidden="1">
      <c r="A71" s="258" t="s">
        <v>239</v>
      </c>
      <c r="B71" s="259" t="s">
        <v>247</v>
      </c>
      <c r="C71" s="259" t="s">
        <v>247</v>
      </c>
      <c r="D71" s="259" t="s">
        <v>247</v>
      </c>
      <c r="E71" s="259" t="s">
        <v>247</v>
      </c>
      <c r="F71" s="259" t="s">
        <v>247</v>
      </c>
      <c r="G71" s="259" t="s">
        <v>247</v>
      </c>
      <c r="H71" s="259" t="s">
        <v>247</v>
      </c>
      <c r="I71" s="259" t="s">
        <v>247</v>
      </c>
      <c r="J71" s="259" t="s">
        <v>247</v>
      </c>
      <c r="K71" s="259" t="s">
        <v>247</v>
      </c>
      <c r="L71" s="259" t="s">
        <v>247</v>
      </c>
      <c r="M71" s="259" t="s">
        <v>247</v>
      </c>
      <c r="N71" s="259" t="s">
        <v>247</v>
      </c>
      <c r="O71" s="259" t="s">
        <v>247</v>
      </c>
      <c r="P71" s="259" t="s">
        <v>247</v>
      </c>
      <c r="Q71" s="259" t="s">
        <v>247</v>
      </c>
      <c r="R71" s="259" t="s">
        <v>247</v>
      </c>
      <c r="S71" s="259" t="s">
        <v>247</v>
      </c>
      <c r="T71" s="259" t="s">
        <v>247</v>
      </c>
      <c r="U71" s="259" t="s">
        <v>247</v>
      </c>
      <c r="V71" s="259" t="s">
        <v>247</v>
      </c>
      <c r="W71" s="259" t="s">
        <v>247</v>
      </c>
      <c r="X71" s="259" t="s">
        <v>247</v>
      </c>
      <c r="Y71" s="259" t="s">
        <v>247</v>
      </c>
      <c r="Z71" s="259" t="s">
        <v>247</v>
      </c>
      <c r="AA71" s="259" t="s">
        <v>247</v>
      </c>
      <c r="AB71" s="259" t="s">
        <v>247</v>
      </c>
      <c r="AC71" s="259" t="s">
        <v>247</v>
      </c>
      <c r="AD71" s="259" t="s">
        <v>247</v>
      </c>
      <c r="AE71" s="259" t="s">
        <v>247</v>
      </c>
      <c r="AF71" s="259" t="s">
        <v>247</v>
      </c>
      <c r="AG71" s="259" t="s">
        <v>247</v>
      </c>
      <c r="AH71" s="259" t="s">
        <v>247</v>
      </c>
      <c r="AI71" s="259" t="s">
        <v>247</v>
      </c>
      <c r="AJ71" s="259" t="s">
        <v>247</v>
      </c>
      <c r="AK71" s="259" t="s">
        <v>247</v>
      </c>
      <c r="AL71" s="259" t="s">
        <v>247</v>
      </c>
      <c r="AM71" s="259" t="s">
        <v>247</v>
      </c>
      <c r="AN71" s="259" t="s">
        <v>247</v>
      </c>
      <c r="AO71" s="259" t="s">
        <v>247</v>
      </c>
      <c r="AP71" s="259" t="s">
        <v>247</v>
      </c>
      <c r="AQ71" s="259" t="s">
        <v>247</v>
      </c>
      <c r="AR71" s="259" t="s">
        <v>247</v>
      </c>
      <c r="AS71" s="259" t="s">
        <v>247</v>
      </c>
      <c r="AT71" s="259" t="s">
        <v>247</v>
      </c>
      <c r="AU71" s="259" t="s">
        <v>247</v>
      </c>
      <c r="AV71" s="259" t="s">
        <v>247</v>
      </c>
      <c r="AW71" s="259" t="s">
        <v>247</v>
      </c>
      <c r="AX71" s="259" t="s">
        <v>247</v>
      </c>
      <c r="AY71" s="259" t="s">
        <v>247</v>
      </c>
      <c r="AZ71" s="259" t="s">
        <v>247</v>
      </c>
      <c r="BA71" s="259" t="s">
        <v>247</v>
      </c>
      <c r="BB71" s="171"/>
      <c r="BC71" s="156"/>
      <c r="BD71" s="171"/>
      <c r="BE71" s="171"/>
      <c r="BF71" s="156"/>
      <c r="BG71" s="171"/>
      <c r="BH71" s="171"/>
      <c r="BI71" s="156"/>
      <c r="BJ71" s="171"/>
      <c r="BK71" s="171"/>
      <c r="BL71" s="156"/>
    </row>
    <row r="72" spans="1:64" ht="13.5" customHeight="1" hidden="1">
      <c r="A72" s="258"/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171"/>
      <c r="BC72" s="156"/>
      <c r="BD72" s="171"/>
      <c r="BE72" s="171"/>
      <c r="BF72" s="156"/>
      <c r="BG72" s="171"/>
      <c r="BH72" s="171"/>
      <c r="BI72" s="156"/>
      <c r="BJ72" s="171"/>
      <c r="BK72" s="171"/>
      <c r="BL72" s="156"/>
    </row>
    <row r="73" spans="1:64" ht="13.5" customHeight="1" hidden="1">
      <c r="A73" s="258"/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171"/>
      <c r="BC73" s="156"/>
      <c r="BD73" s="171"/>
      <c r="BE73" s="171"/>
      <c r="BF73" s="156"/>
      <c r="BG73" s="171"/>
      <c r="BH73" s="171"/>
      <c r="BI73" s="156"/>
      <c r="BJ73" s="171"/>
      <c r="BK73" s="171"/>
      <c r="BL73" s="156"/>
    </row>
    <row r="74" spans="1:64" ht="13.5" customHeight="1" hidden="1">
      <c r="A74" s="258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171"/>
      <c r="BC74" s="156"/>
      <c r="BD74" s="171"/>
      <c r="BE74" s="171"/>
      <c r="BF74" s="156"/>
      <c r="BG74" s="171"/>
      <c r="BH74" s="171"/>
      <c r="BI74" s="156"/>
      <c r="BJ74" s="171"/>
      <c r="BK74" s="171"/>
      <c r="BL74" s="156"/>
    </row>
    <row r="75" spans="1:64" ht="13.5" customHeight="1" hidden="1">
      <c r="A75" s="258"/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171"/>
      <c r="BC75" s="156"/>
      <c r="BD75" s="171"/>
      <c r="BE75" s="171"/>
      <c r="BF75" s="156"/>
      <c r="BG75" s="171"/>
      <c r="BH75" s="171"/>
      <c r="BI75" s="156"/>
      <c r="BJ75" s="171"/>
      <c r="BK75" s="171"/>
      <c r="BL75" s="156"/>
    </row>
    <row r="76" spans="1:64" ht="13.5" customHeight="1" hidden="1">
      <c r="A76" s="258"/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171"/>
      <c r="BC76" s="156"/>
      <c r="BD76" s="171"/>
      <c r="BE76" s="171"/>
      <c r="BF76" s="156"/>
      <c r="BG76" s="171"/>
      <c r="BH76" s="171"/>
      <c r="BI76" s="156"/>
      <c r="BJ76" s="171"/>
      <c r="BK76" s="171"/>
      <c r="BL76" s="156"/>
    </row>
    <row r="77" spans="1:64" ht="13.5" customHeight="1" hidden="1">
      <c r="A77" s="169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171"/>
      <c r="BC77" s="156"/>
      <c r="BD77" s="171"/>
      <c r="BE77" s="171"/>
      <c r="BF77" s="156"/>
      <c r="BG77" s="171"/>
      <c r="BH77" s="171"/>
      <c r="BI77" s="156"/>
      <c r="BJ77" s="171"/>
      <c r="BK77" s="171"/>
      <c r="BL77" s="156"/>
    </row>
    <row r="78" spans="1:64" ht="13.5" customHeight="1" hidden="1">
      <c r="A78" s="258" t="s">
        <v>240</v>
      </c>
      <c r="B78" s="259" t="s">
        <v>247</v>
      </c>
      <c r="C78" s="259" t="s">
        <v>247</v>
      </c>
      <c r="D78" s="259" t="s">
        <v>247</v>
      </c>
      <c r="E78" s="259" t="s">
        <v>247</v>
      </c>
      <c r="F78" s="259" t="s">
        <v>247</v>
      </c>
      <c r="G78" s="259" t="s">
        <v>247</v>
      </c>
      <c r="H78" s="259" t="s">
        <v>247</v>
      </c>
      <c r="I78" s="259" t="s">
        <v>247</v>
      </c>
      <c r="J78" s="259" t="s">
        <v>247</v>
      </c>
      <c r="K78" s="259" t="s">
        <v>247</v>
      </c>
      <c r="L78" s="259" t="s">
        <v>247</v>
      </c>
      <c r="M78" s="259" t="s">
        <v>247</v>
      </c>
      <c r="N78" s="259" t="s">
        <v>247</v>
      </c>
      <c r="O78" s="259" t="s">
        <v>247</v>
      </c>
      <c r="P78" s="259" t="s">
        <v>247</v>
      </c>
      <c r="Q78" s="259" t="s">
        <v>247</v>
      </c>
      <c r="R78" s="259" t="s">
        <v>247</v>
      </c>
      <c r="S78" s="259" t="s">
        <v>247</v>
      </c>
      <c r="T78" s="259" t="s">
        <v>247</v>
      </c>
      <c r="U78" s="259" t="s">
        <v>247</v>
      </c>
      <c r="V78" s="259" t="s">
        <v>247</v>
      </c>
      <c r="W78" s="259" t="s">
        <v>247</v>
      </c>
      <c r="X78" s="259" t="s">
        <v>247</v>
      </c>
      <c r="Y78" s="259" t="s">
        <v>247</v>
      </c>
      <c r="Z78" s="259" t="s">
        <v>247</v>
      </c>
      <c r="AA78" s="259" t="s">
        <v>247</v>
      </c>
      <c r="AB78" s="259" t="s">
        <v>247</v>
      </c>
      <c r="AC78" s="259" t="s">
        <v>247</v>
      </c>
      <c r="AD78" s="259" t="s">
        <v>247</v>
      </c>
      <c r="AE78" s="259" t="s">
        <v>247</v>
      </c>
      <c r="AF78" s="259" t="s">
        <v>247</v>
      </c>
      <c r="AG78" s="259" t="s">
        <v>247</v>
      </c>
      <c r="AH78" s="259" t="s">
        <v>247</v>
      </c>
      <c r="AI78" s="259" t="s">
        <v>247</v>
      </c>
      <c r="AJ78" s="259" t="s">
        <v>247</v>
      </c>
      <c r="AK78" s="259" t="s">
        <v>247</v>
      </c>
      <c r="AL78" s="259" t="s">
        <v>247</v>
      </c>
      <c r="AM78" s="259" t="s">
        <v>247</v>
      </c>
      <c r="AN78" s="259" t="s">
        <v>247</v>
      </c>
      <c r="AO78" s="259" t="s">
        <v>247</v>
      </c>
      <c r="AP78" s="259" t="s">
        <v>247</v>
      </c>
      <c r="AQ78" s="259" t="s">
        <v>247</v>
      </c>
      <c r="AR78" s="259" t="s">
        <v>247</v>
      </c>
      <c r="AS78" s="259" t="s">
        <v>247</v>
      </c>
      <c r="AT78" s="259" t="s">
        <v>247</v>
      </c>
      <c r="AU78" s="259" t="s">
        <v>247</v>
      </c>
      <c r="AV78" s="259" t="s">
        <v>247</v>
      </c>
      <c r="AW78" s="259" t="s">
        <v>247</v>
      </c>
      <c r="AX78" s="259" t="s">
        <v>247</v>
      </c>
      <c r="AY78" s="259" t="s">
        <v>247</v>
      </c>
      <c r="AZ78" s="259" t="s">
        <v>247</v>
      </c>
      <c r="BA78" s="259" t="s">
        <v>247</v>
      </c>
      <c r="BB78" s="171"/>
      <c r="BC78" s="156"/>
      <c r="BD78" s="171"/>
      <c r="BE78" s="171"/>
      <c r="BF78" s="156"/>
      <c r="BG78" s="171"/>
      <c r="BH78" s="171"/>
      <c r="BI78" s="156"/>
      <c r="BJ78" s="171"/>
      <c r="BK78" s="171"/>
      <c r="BL78" s="156"/>
    </row>
    <row r="79" spans="1:64" ht="13.5" customHeight="1" hidden="1">
      <c r="A79" s="258"/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171"/>
      <c r="BC79" s="156"/>
      <c r="BD79" s="171"/>
      <c r="BE79" s="171"/>
      <c r="BF79" s="156"/>
      <c r="BG79" s="171"/>
      <c r="BH79" s="171"/>
      <c r="BI79" s="156"/>
      <c r="BJ79" s="171"/>
      <c r="BK79" s="171"/>
      <c r="BL79" s="156"/>
    </row>
    <row r="80" spans="1:64" ht="13.5" customHeight="1" hidden="1">
      <c r="A80" s="258"/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171"/>
      <c r="BC80" s="156"/>
      <c r="BD80" s="171"/>
      <c r="BE80" s="171"/>
      <c r="BF80" s="156"/>
      <c r="BG80" s="171"/>
      <c r="BH80" s="171"/>
      <c r="BI80" s="156"/>
      <c r="BJ80" s="171"/>
      <c r="BK80" s="171"/>
      <c r="BL80" s="156"/>
    </row>
    <row r="81" spans="1:64" ht="13.5" customHeight="1" hidden="1">
      <c r="A81" s="258"/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171"/>
      <c r="BC81" s="156"/>
      <c r="BD81" s="171"/>
      <c r="BE81" s="171"/>
      <c r="BF81" s="156"/>
      <c r="BG81" s="171"/>
      <c r="BH81" s="171"/>
      <c r="BI81" s="156"/>
      <c r="BJ81" s="171"/>
      <c r="BK81" s="171"/>
      <c r="BL81" s="156"/>
    </row>
    <row r="82" spans="1:64" ht="13.5" customHeight="1" hidden="1">
      <c r="A82" s="258"/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171"/>
      <c r="BC82" s="156"/>
      <c r="BD82" s="171"/>
      <c r="BE82" s="171"/>
      <c r="BF82" s="156"/>
      <c r="BG82" s="171"/>
      <c r="BH82" s="171"/>
      <c r="BI82" s="156"/>
      <c r="BJ82" s="171"/>
      <c r="BK82" s="171"/>
      <c r="BL82" s="156"/>
    </row>
    <row r="83" spans="1:64" ht="13.5" customHeight="1" hidden="1">
      <c r="A83" s="258"/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171"/>
      <c r="BC83" s="156"/>
      <c r="BD83" s="171"/>
      <c r="BE83" s="171"/>
      <c r="BF83" s="156"/>
      <c r="BG83" s="171"/>
      <c r="BH83" s="171"/>
      <c r="BI83" s="156"/>
      <c r="BJ83" s="171"/>
      <c r="BK83" s="171"/>
      <c r="BL83" s="156"/>
    </row>
    <row r="84" spans="1:64" ht="13.5" customHeight="1" hidden="1">
      <c r="A84" s="169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  <c r="BB84" s="171"/>
      <c r="BC84" s="156"/>
      <c r="BD84" s="171"/>
      <c r="BE84" s="171"/>
      <c r="BF84" s="156"/>
      <c r="BG84" s="171"/>
      <c r="BH84" s="171"/>
      <c r="BI84" s="156"/>
      <c r="BJ84" s="171"/>
      <c r="BK84" s="171"/>
      <c r="BL84" s="156"/>
    </row>
    <row r="85" spans="1:64" ht="13.5" customHeight="1" hidden="1">
      <c r="A85" s="258" t="s">
        <v>241</v>
      </c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171"/>
      <c r="BC85" s="156"/>
      <c r="BD85" s="171"/>
      <c r="BE85" s="171"/>
      <c r="BF85" s="156"/>
      <c r="BG85" s="171"/>
      <c r="BH85" s="171"/>
      <c r="BI85" s="156"/>
      <c r="BJ85" s="171"/>
      <c r="BK85" s="171"/>
      <c r="BL85" s="156"/>
    </row>
    <row r="86" spans="1:64" ht="13.5" customHeight="1" hidden="1">
      <c r="A86" s="258"/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  <c r="BB86" s="171"/>
      <c r="BC86" s="156"/>
      <c r="BD86" s="171"/>
      <c r="BE86" s="171"/>
      <c r="BF86" s="156"/>
      <c r="BG86" s="171"/>
      <c r="BH86" s="171"/>
      <c r="BI86" s="156"/>
      <c r="BJ86" s="171"/>
      <c r="BK86" s="171"/>
      <c r="BL86" s="156"/>
    </row>
    <row r="87" spans="1:64" ht="13.5" customHeight="1" hidden="1">
      <c r="A87" s="258"/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171"/>
      <c r="BC87" s="156"/>
      <c r="BD87" s="171"/>
      <c r="BE87" s="171"/>
      <c r="BF87" s="156"/>
      <c r="BG87" s="171"/>
      <c r="BH87" s="171"/>
      <c r="BI87" s="156"/>
      <c r="BJ87" s="171"/>
      <c r="BK87" s="171"/>
      <c r="BL87" s="156"/>
    </row>
    <row r="88" spans="1:64" ht="13.5" customHeight="1" hidden="1">
      <c r="A88" s="258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171"/>
      <c r="BC88" s="156"/>
      <c r="BD88" s="171"/>
      <c r="BE88" s="171"/>
      <c r="BF88" s="156"/>
      <c r="BG88" s="171"/>
      <c r="BH88" s="171"/>
      <c r="BI88" s="156"/>
      <c r="BJ88" s="171"/>
      <c r="BK88" s="171"/>
      <c r="BL88" s="156"/>
    </row>
    <row r="89" spans="1:64" ht="13.5" customHeight="1" hidden="1">
      <c r="A89" s="258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  <c r="BB89" s="171"/>
      <c r="BC89" s="156"/>
      <c r="BD89" s="171"/>
      <c r="BE89" s="171"/>
      <c r="BF89" s="156"/>
      <c r="BG89" s="171"/>
      <c r="BH89" s="171"/>
      <c r="BI89" s="156"/>
      <c r="BJ89" s="171"/>
      <c r="BK89" s="171"/>
      <c r="BL89" s="156"/>
    </row>
    <row r="90" spans="1:64" ht="13.5" customHeight="1" hidden="1">
      <c r="A90" s="258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171"/>
      <c r="BC90" s="156"/>
      <c r="BD90" s="171"/>
      <c r="BE90" s="171"/>
      <c r="BF90" s="156"/>
      <c r="BG90" s="171"/>
      <c r="BH90" s="171"/>
      <c r="BI90" s="156"/>
      <c r="BJ90" s="171"/>
      <c r="BK90" s="171"/>
      <c r="BL90" s="156"/>
    </row>
    <row r="91" spans="1:64" ht="13.5" customHeight="1" hidden="1">
      <c r="A91" s="169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171"/>
      <c r="BC91" s="156"/>
      <c r="BD91" s="171"/>
      <c r="BE91" s="171"/>
      <c r="BF91" s="156"/>
      <c r="BG91" s="171"/>
      <c r="BH91" s="171"/>
      <c r="BI91" s="156"/>
      <c r="BJ91" s="171"/>
      <c r="BK91" s="171"/>
      <c r="BL91" s="156"/>
    </row>
    <row r="92" spans="1:64" ht="13.5" customHeight="1" hidden="1">
      <c r="A92" s="258" t="s">
        <v>242</v>
      </c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171"/>
      <c r="BC92" s="156"/>
      <c r="BD92" s="171"/>
      <c r="BE92" s="171"/>
      <c r="BF92" s="156"/>
      <c r="BG92" s="171"/>
      <c r="BH92" s="171"/>
      <c r="BI92" s="156"/>
      <c r="BJ92" s="171"/>
      <c r="BK92" s="171"/>
      <c r="BL92" s="156"/>
    </row>
    <row r="93" spans="1:64" ht="13.5" customHeight="1" hidden="1">
      <c r="A93" s="258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171"/>
      <c r="BC93" s="156"/>
      <c r="BD93" s="171"/>
      <c r="BE93" s="171"/>
      <c r="BF93" s="156"/>
      <c r="BG93" s="171"/>
      <c r="BH93" s="171"/>
      <c r="BI93" s="156"/>
      <c r="BJ93" s="171"/>
      <c r="BK93" s="171"/>
      <c r="BL93" s="156"/>
    </row>
    <row r="94" spans="1:64" ht="13.5" customHeight="1" hidden="1">
      <c r="A94" s="258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  <c r="BB94" s="171"/>
      <c r="BC94" s="156"/>
      <c r="BD94" s="171"/>
      <c r="BE94" s="171"/>
      <c r="BF94" s="156"/>
      <c r="BG94" s="171"/>
      <c r="BH94" s="171"/>
      <c r="BI94" s="156"/>
      <c r="BJ94" s="171"/>
      <c r="BK94" s="171"/>
      <c r="BL94" s="156"/>
    </row>
    <row r="95" spans="1:64" ht="13.5" customHeight="1" hidden="1">
      <c r="A95" s="258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  <c r="BB95" s="171"/>
      <c r="BC95" s="156"/>
      <c r="BD95" s="171"/>
      <c r="BE95" s="171"/>
      <c r="BF95" s="156"/>
      <c r="BG95" s="171"/>
      <c r="BH95" s="171"/>
      <c r="BI95" s="156"/>
      <c r="BJ95" s="171"/>
      <c r="BK95" s="171"/>
      <c r="BL95" s="156"/>
    </row>
    <row r="96" spans="1:64" ht="13.5" customHeight="1" hidden="1">
      <c r="A96" s="258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  <c r="BB96" s="171"/>
      <c r="BC96" s="156"/>
      <c r="BD96" s="171"/>
      <c r="BE96" s="171"/>
      <c r="BF96" s="156"/>
      <c r="BG96" s="171"/>
      <c r="BH96" s="171"/>
      <c r="BI96" s="156"/>
      <c r="BJ96" s="171"/>
      <c r="BK96" s="171"/>
      <c r="BL96" s="156"/>
    </row>
    <row r="97" spans="1:64" ht="13.5" customHeight="1" hidden="1">
      <c r="A97" s="258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7"/>
      <c r="BB97" s="171"/>
      <c r="BC97" s="156"/>
      <c r="BD97" s="171"/>
      <c r="BE97" s="171"/>
      <c r="BF97" s="156"/>
      <c r="BG97" s="171"/>
      <c r="BH97" s="171"/>
      <c r="BI97" s="156"/>
      <c r="BJ97" s="171"/>
      <c r="BK97" s="171"/>
      <c r="BL97" s="156"/>
    </row>
    <row r="98" spans="1:64" ht="13.5" customHeight="1" hidden="1">
      <c r="A98" s="169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4"/>
      <c r="BB98" s="171"/>
      <c r="BC98" s="156"/>
      <c r="BD98" s="171"/>
      <c r="BE98" s="171"/>
      <c r="BF98" s="156"/>
      <c r="BG98" s="171"/>
      <c r="BH98" s="171"/>
      <c r="BI98" s="156"/>
      <c r="BJ98" s="171"/>
      <c r="BK98" s="171"/>
      <c r="BL98" s="156"/>
    </row>
    <row r="99" spans="1:64" ht="13.5" customHeight="1" hidden="1">
      <c r="A99" s="258" t="s">
        <v>243</v>
      </c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171"/>
      <c r="BC99" s="156"/>
      <c r="BD99" s="171"/>
      <c r="BE99" s="171"/>
      <c r="BF99" s="156"/>
      <c r="BG99" s="171"/>
      <c r="BH99" s="171"/>
      <c r="BI99" s="156"/>
      <c r="BJ99" s="171"/>
      <c r="BK99" s="171"/>
      <c r="BL99" s="156"/>
    </row>
    <row r="100" spans="1:64" ht="13.5" customHeight="1" hidden="1">
      <c r="A100" s="258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  <c r="BB100" s="171"/>
      <c r="BC100" s="156"/>
      <c r="BD100" s="171"/>
      <c r="BE100" s="171"/>
      <c r="BF100" s="156"/>
      <c r="BG100" s="171"/>
      <c r="BH100" s="171"/>
      <c r="BI100" s="156"/>
      <c r="BJ100" s="171"/>
      <c r="BK100" s="171"/>
      <c r="BL100" s="156"/>
    </row>
    <row r="101" spans="1:64" ht="13.5" customHeight="1" hidden="1">
      <c r="A101" s="258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  <c r="BA101" s="247"/>
      <c r="BB101" s="171"/>
      <c r="BC101" s="156"/>
      <c r="BD101" s="171"/>
      <c r="BE101" s="171"/>
      <c r="BF101" s="156"/>
      <c r="BG101" s="171"/>
      <c r="BH101" s="171"/>
      <c r="BI101" s="156"/>
      <c r="BJ101" s="171"/>
      <c r="BK101" s="171"/>
      <c r="BL101" s="156"/>
    </row>
    <row r="102" spans="1:64" ht="13.5" customHeight="1" hidden="1">
      <c r="A102" s="258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  <c r="BB102" s="171"/>
      <c r="BC102" s="156"/>
      <c r="BD102" s="171"/>
      <c r="BE102" s="171"/>
      <c r="BF102" s="156"/>
      <c r="BG102" s="171"/>
      <c r="BH102" s="171"/>
      <c r="BI102" s="156"/>
      <c r="BJ102" s="171"/>
      <c r="BK102" s="171"/>
      <c r="BL102" s="156"/>
    </row>
    <row r="103" spans="1:64" ht="13.5" customHeight="1" hidden="1">
      <c r="A103" s="258"/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  <c r="BB103" s="171"/>
      <c r="BC103" s="156"/>
      <c r="BD103" s="171"/>
      <c r="BE103" s="171"/>
      <c r="BF103" s="156"/>
      <c r="BG103" s="171"/>
      <c r="BH103" s="171"/>
      <c r="BI103" s="156"/>
      <c r="BJ103" s="171"/>
      <c r="BK103" s="171"/>
      <c r="BL103" s="156"/>
    </row>
    <row r="104" spans="1:64" ht="13.5" customHeight="1" hidden="1">
      <c r="A104" s="258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  <c r="BB104" s="171"/>
      <c r="BC104" s="156"/>
      <c r="BD104" s="171"/>
      <c r="BE104" s="171"/>
      <c r="BF104" s="156"/>
      <c r="BG104" s="171"/>
      <c r="BH104" s="171"/>
      <c r="BI104" s="156"/>
      <c r="BJ104" s="171"/>
      <c r="BK104" s="171"/>
      <c r="BL104" s="156"/>
    </row>
    <row r="105" spans="1:64" ht="13.5" customHeight="1" hidden="1">
      <c r="A105" s="169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171"/>
      <c r="BC105" s="156"/>
      <c r="BD105" s="171"/>
      <c r="BE105" s="171"/>
      <c r="BF105" s="156"/>
      <c r="BG105" s="171"/>
      <c r="BH105" s="171"/>
      <c r="BI105" s="156"/>
      <c r="BJ105" s="171"/>
      <c r="BK105" s="171"/>
      <c r="BL105" s="156"/>
    </row>
    <row r="106" spans="1:64" ht="13.5" customHeight="1" hidden="1">
      <c r="A106" s="258" t="s">
        <v>244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7"/>
      <c r="AX106" s="247"/>
      <c r="AY106" s="247"/>
      <c r="AZ106" s="247"/>
      <c r="BA106" s="247"/>
      <c r="BB106" s="171"/>
      <c r="BC106" s="156"/>
      <c r="BD106" s="171"/>
      <c r="BE106" s="171"/>
      <c r="BF106" s="156"/>
      <c r="BG106" s="171"/>
      <c r="BH106" s="171"/>
      <c r="BI106" s="156"/>
      <c r="BJ106" s="171"/>
      <c r="BK106" s="171"/>
      <c r="BL106" s="156"/>
    </row>
    <row r="107" spans="1:64" ht="13.5" customHeight="1" hidden="1">
      <c r="A107" s="258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7"/>
      <c r="AP107" s="247"/>
      <c r="AQ107" s="247"/>
      <c r="AR107" s="247"/>
      <c r="AS107" s="247"/>
      <c r="AT107" s="247"/>
      <c r="AU107" s="247"/>
      <c r="AV107" s="247"/>
      <c r="AW107" s="247"/>
      <c r="AX107" s="247"/>
      <c r="AY107" s="247"/>
      <c r="AZ107" s="247"/>
      <c r="BA107" s="247"/>
      <c r="BB107" s="171"/>
      <c r="BC107" s="156"/>
      <c r="BD107" s="171"/>
      <c r="BE107" s="171"/>
      <c r="BF107" s="156"/>
      <c r="BG107" s="171"/>
      <c r="BH107" s="171"/>
      <c r="BI107" s="156"/>
      <c r="BJ107" s="171"/>
      <c r="BK107" s="171"/>
      <c r="BL107" s="156"/>
    </row>
    <row r="108" spans="1:64" ht="13.5" customHeight="1" hidden="1">
      <c r="A108" s="258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7"/>
      <c r="AY108" s="247"/>
      <c r="AZ108" s="247"/>
      <c r="BA108" s="247"/>
      <c r="BB108" s="171"/>
      <c r="BC108" s="156"/>
      <c r="BD108" s="171"/>
      <c r="BE108" s="171"/>
      <c r="BF108" s="156"/>
      <c r="BG108" s="171"/>
      <c r="BH108" s="171"/>
      <c r="BI108" s="156"/>
      <c r="BJ108" s="171"/>
      <c r="BK108" s="171"/>
      <c r="BL108" s="156"/>
    </row>
    <row r="109" spans="1:64" ht="13.5" customHeight="1" hidden="1">
      <c r="A109" s="258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171"/>
      <c r="BC109" s="156"/>
      <c r="BD109" s="171"/>
      <c r="BE109" s="171"/>
      <c r="BF109" s="156"/>
      <c r="BG109" s="171"/>
      <c r="BH109" s="171"/>
      <c r="BI109" s="156"/>
      <c r="BJ109" s="171"/>
      <c r="BK109" s="171"/>
      <c r="BL109" s="156"/>
    </row>
    <row r="110" spans="1:64" ht="13.5" customHeight="1" hidden="1">
      <c r="A110" s="258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247"/>
      <c r="AR110" s="247"/>
      <c r="AS110" s="247"/>
      <c r="AT110" s="247"/>
      <c r="AU110" s="247"/>
      <c r="AV110" s="247"/>
      <c r="AW110" s="247"/>
      <c r="AX110" s="247"/>
      <c r="AY110" s="247"/>
      <c r="AZ110" s="247"/>
      <c r="BA110" s="247"/>
      <c r="BB110" s="171"/>
      <c r="BC110" s="156"/>
      <c r="BD110" s="171"/>
      <c r="BE110" s="171"/>
      <c r="BF110" s="156"/>
      <c r="BG110" s="171"/>
      <c r="BH110" s="171"/>
      <c r="BI110" s="156"/>
      <c r="BJ110" s="171"/>
      <c r="BK110" s="171"/>
      <c r="BL110" s="156"/>
    </row>
    <row r="111" spans="1:64" ht="13.5" customHeight="1" hidden="1">
      <c r="A111" s="258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  <c r="AH111" s="247"/>
      <c r="AI111" s="247"/>
      <c r="AJ111" s="247"/>
      <c r="AK111" s="247"/>
      <c r="AL111" s="247"/>
      <c r="AM111" s="247"/>
      <c r="AN111" s="247"/>
      <c r="AO111" s="247"/>
      <c r="AP111" s="247"/>
      <c r="AQ111" s="247"/>
      <c r="AR111" s="247"/>
      <c r="AS111" s="247"/>
      <c r="AT111" s="247"/>
      <c r="AU111" s="247"/>
      <c r="AV111" s="247"/>
      <c r="AW111" s="247"/>
      <c r="AX111" s="247"/>
      <c r="AY111" s="247"/>
      <c r="AZ111" s="247"/>
      <c r="BA111" s="247"/>
      <c r="BB111" s="171"/>
      <c r="BC111" s="156"/>
      <c r="BD111" s="171"/>
      <c r="BE111" s="171"/>
      <c r="BF111" s="156"/>
      <c r="BG111" s="171"/>
      <c r="BH111" s="171"/>
      <c r="BI111" s="156"/>
      <c r="BJ111" s="171"/>
      <c r="BK111" s="171"/>
      <c r="BL111" s="156"/>
    </row>
    <row r="112" spans="1:64" ht="13.5" customHeight="1" hidden="1">
      <c r="A112" s="169"/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4"/>
      <c r="AS112" s="244"/>
      <c r="AT112" s="244"/>
      <c r="AU112" s="244"/>
      <c r="AV112" s="244"/>
      <c r="AW112" s="244"/>
      <c r="AX112" s="244"/>
      <c r="AY112" s="244"/>
      <c r="AZ112" s="244"/>
      <c r="BA112" s="244"/>
      <c r="BB112" s="171"/>
      <c r="BC112" s="156"/>
      <c r="BD112" s="171"/>
      <c r="BE112" s="171"/>
      <c r="BF112" s="156"/>
      <c r="BG112" s="171"/>
      <c r="BH112" s="171"/>
      <c r="BI112" s="156"/>
      <c r="BJ112" s="171"/>
      <c r="BK112" s="171"/>
      <c r="BL112" s="156"/>
    </row>
    <row r="113" spans="1:64" ht="13.5" customHeight="1" hidden="1">
      <c r="A113" s="258" t="s">
        <v>245</v>
      </c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  <c r="AH113" s="247"/>
      <c r="AI113" s="247"/>
      <c r="AJ113" s="247"/>
      <c r="AK113" s="247"/>
      <c r="AL113" s="247"/>
      <c r="AM113" s="247"/>
      <c r="AN113" s="247"/>
      <c r="AO113" s="247"/>
      <c r="AP113" s="247"/>
      <c r="AQ113" s="247"/>
      <c r="AR113" s="247"/>
      <c r="AS113" s="247"/>
      <c r="AT113" s="247"/>
      <c r="AU113" s="247"/>
      <c r="AV113" s="247"/>
      <c r="AW113" s="247"/>
      <c r="AX113" s="247"/>
      <c r="AY113" s="247"/>
      <c r="AZ113" s="247"/>
      <c r="BA113" s="247"/>
      <c r="BB113" s="171"/>
      <c r="BC113" s="156"/>
      <c r="BD113" s="171"/>
      <c r="BE113" s="171"/>
      <c r="BF113" s="156"/>
      <c r="BG113" s="171"/>
      <c r="BH113" s="171"/>
      <c r="BI113" s="156"/>
      <c r="BJ113" s="171"/>
      <c r="BK113" s="171"/>
      <c r="BL113" s="156"/>
    </row>
    <row r="114" spans="1:64" ht="13.5" customHeight="1" hidden="1">
      <c r="A114" s="258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  <c r="AP114" s="247"/>
      <c r="AQ114" s="247"/>
      <c r="AR114" s="247"/>
      <c r="AS114" s="247"/>
      <c r="AT114" s="247"/>
      <c r="AU114" s="247"/>
      <c r="AV114" s="247"/>
      <c r="AW114" s="247"/>
      <c r="AX114" s="247"/>
      <c r="AY114" s="247"/>
      <c r="AZ114" s="247"/>
      <c r="BA114" s="247"/>
      <c r="BB114" s="171"/>
      <c r="BC114" s="156"/>
      <c r="BD114" s="171"/>
      <c r="BE114" s="171"/>
      <c r="BF114" s="156"/>
      <c r="BG114" s="171"/>
      <c r="BH114" s="171"/>
      <c r="BI114" s="156"/>
      <c r="BJ114" s="171"/>
      <c r="BK114" s="171"/>
      <c r="BL114" s="156"/>
    </row>
    <row r="115" spans="1:64" ht="13.5" customHeight="1" hidden="1">
      <c r="A115" s="258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247"/>
      <c r="AR115" s="247"/>
      <c r="AS115" s="247"/>
      <c r="AT115" s="247"/>
      <c r="AU115" s="247"/>
      <c r="AV115" s="247"/>
      <c r="AW115" s="247"/>
      <c r="AX115" s="247"/>
      <c r="AY115" s="247"/>
      <c r="AZ115" s="247"/>
      <c r="BA115" s="247"/>
      <c r="BB115" s="171"/>
      <c r="BC115" s="156"/>
      <c r="BD115" s="171"/>
      <c r="BE115" s="171"/>
      <c r="BF115" s="156"/>
      <c r="BG115" s="171"/>
      <c r="BH115" s="171"/>
      <c r="BI115" s="156"/>
      <c r="BJ115" s="171"/>
      <c r="BK115" s="171"/>
      <c r="BL115" s="156"/>
    </row>
    <row r="116" spans="1:64" ht="13.5" customHeight="1" hidden="1">
      <c r="A116" s="258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7"/>
      <c r="AX116" s="247"/>
      <c r="AY116" s="247"/>
      <c r="AZ116" s="247"/>
      <c r="BA116" s="247"/>
      <c r="BB116" s="171"/>
      <c r="BC116" s="156"/>
      <c r="BD116" s="171"/>
      <c r="BE116" s="171"/>
      <c r="BF116" s="156"/>
      <c r="BG116" s="171"/>
      <c r="BH116" s="171"/>
      <c r="BI116" s="156"/>
      <c r="BJ116" s="171"/>
      <c r="BK116" s="171"/>
      <c r="BL116" s="156"/>
    </row>
    <row r="117" spans="1:64" ht="13.5" customHeight="1" hidden="1">
      <c r="A117" s="258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171"/>
      <c r="BC117" s="156"/>
      <c r="BD117" s="171"/>
      <c r="BE117" s="171"/>
      <c r="BF117" s="156"/>
      <c r="BG117" s="171"/>
      <c r="BH117" s="171"/>
      <c r="BI117" s="156"/>
      <c r="BJ117" s="171"/>
      <c r="BK117" s="171"/>
      <c r="BL117" s="156"/>
    </row>
    <row r="118" spans="1:64" ht="13.5" customHeight="1" hidden="1">
      <c r="A118" s="258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171"/>
      <c r="BC118" s="156"/>
      <c r="BD118" s="171"/>
      <c r="BE118" s="171"/>
      <c r="BF118" s="156"/>
      <c r="BG118" s="171"/>
      <c r="BH118" s="171"/>
      <c r="BI118" s="156"/>
      <c r="BJ118" s="171"/>
      <c r="BK118" s="171"/>
      <c r="BL118" s="156"/>
    </row>
    <row r="119" spans="1:64" ht="13.5" customHeight="1" hidden="1">
      <c r="A119" s="169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171"/>
      <c r="BC119" s="156"/>
      <c r="BD119" s="171"/>
      <c r="BE119" s="171"/>
      <c r="BF119" s="156"/>
      <c r="BG119" s="171"/>
      <c r="BH119" s="171"/>
      <c r="BI119" s="156"/>
      <c r="BJ119" s="171"/>
      <c r="BK119" s="171"/>
      <c r="BL119" s="156"/>
    </row>
    <row r="120" spans="1:64" ht="13.5" customHeight="1" hidden="1">
      <c r="A120" s="258" t="s">
        <v>246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171"/>
      <c r="BC120" s="156"/>
      <c r="BD120" s="171"/>
      <c r="BE120" s="171"/>
      <c r="BF120" s="156"/>
      <c r="BG120" s="171"/>
      <c r="BH120" s="171"/>
      <c r="BI120" s="156"/>
      <c r="BJ120" s="171"/>
      <c r="BK120" s="171"/>
      <c r="BL120" s="156"/>
    </row>
    <row r="121" spans="1:64" ht="13.5" customHeight="1" hidden="1">
      <c r="A121" s="258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7"/>
      <c r="AR121" s="247"/>
      <c r="AS121" s="247"/>
      <c r="AT121" s="247"/>
      <c r="AU121" s="247"/>
      <c r="AV121" s="247"/>
      <c r="AW121" s="247"/>
      <c r="AX121" s="247"/>
      <c r="AY121" s="247"/>
      <c r="AZ121" s="247"/>
      <c r="BA121" s="247"/>
      <c r="BB121" s="171"/>
      <c r="BC121" s="156"/>
      <c r="BD121" s="171"/>
      <c r="BE121" s="171"/>
      <c r="BF121" s="156"/>
      <c r="BG121" s="171"/>
      <c r="BH121" s="171"/>
      <c r="BI121" s="156"/>
      <c r="BJ121" s="171"/>
      <c r="BK121" s="171"/>
      <c r="BL121" s="156"/>
    </row>
    <row r="122" spans="1:64" ht="13.5" customHeight="1" hidden="1">
      <c r="A122" s="258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247"/>
      <c r="AR122" s="247"/>
      <c r="AS122" s="247"/>
      <c r="AT122" s="247"/>
      <c r="AU122" s="247"/>
      <c r="AV122" s="247"/>
      <c r="AW122" s="247"/>
      <c r="AX122" s="247"/>
      <c r="AY122" s="247"/>
      <c r="AZ122" s="247"/>
      <c r="BA122" s="247"/>
      <c r="BB122" s="171"/>
      <c r="BC122" s="156"/>
      <c r="BD122" s="171"/>
      <c r="BE122" s="171"/>
      <c r="BF122" s="156"/>
      <c r="BG122" s="171"/>
      <c r="BH122" s="171"/>
      <c r="BI122" s="156"/>
      <c r="BJ122" s="171"/>
      <c r="BK122" s="171"/>
      <c r="BL122" s="156"/>
    </row>
    <row r="123" spans="1:64" ht="13.5" customHeight="1" hidden="1">
      <c r="A123" s="258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171"/>
      <c r="BC123" s="156"/>
      <c r="BD123" s="171"/>
      <c r="BE123" s="171"/>
      <c r="BF123" s="156"/>
      <c r="BG123" s="171"/>
      <c r="BH123" s="171"/>
      <c r="BI123" s="156"/>
      <c r="BJ123" s="171"/>
      <c r="BK123" s="171"/>
      <c r="BL123" s="156"/>
    </row>
    <row r="124" spans="1:64" ht="13.5" customHeight="1" hidden="1">
      <c r="A124" s="258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171"/>
      <c r="BC124" s="156"/>
      <c r="BD124" s="171"/>
      <c r="BE124" s="171"/>
      <c r="BF124" s="156"/>
      <c r="BG124" s="171"/>
      <c r="BH124" s="171"/>
      <c r="BI124" s="156"/>
      <c r="BJ124" s="171"/>
      <c r="BK124" s="171"/>
      <c r="BL124" s="156"/>
    </row>
    <row r="125" spans="1:64" ht="13.5" customHeight="1" hidden="1">
      <c r="A125" s="258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  <c r="BB125" s="171"/>
      <c r="BC125" s="156"/>
      <c r="BD125" s="171"/>
      <c r="BE125" s="171"/>
      <c r="BF125" s="156"/>
      <c r="BG125" s="171"/>
      <c r="BH125" s="171"/>
      <c r="BI125" s="156"/>
      <c r="BJ125" s="171"/>
      <c r="BK125" s="171"/>
      <c r="BL125" s="156"/>
    </row>
    <row r="126" spans="1:64" ht="6" customHeight="1">
      <c r="A126" s="156"/>
      <c r="B126" s="156"/>
      <c r="BB126" s="171"/>
      <c r="BC126" s="156"/>
      <c r="BD126" s="171"/>
      <c r="BE126" s="171"/>
      <c r="BF126" s="156"/>
      <c r="BG126" s="171"/>
      <c r="BH126" s="171"/>
      <c r="BI126" s="156"/>
      <c r="BJ126" s="171"/>
      <c r="BK126" s="171"/>
      <c r="BL126" s="156"/>
    </row>
    <row r="127" spans="1:64" ht="12.75" customHeight="1">
      <c r="A127" s="257" t="s">
        <v>254</v>
      </c>
      <c r="B127" s="257"/>
      <c r="C127" s="257"/>
      <c r="D127" s="257"/>
      <c r="E127" s="257"/>
      <c r="F127" s="257"/>
      <c r="G127" s="175"/>
      <c r="H127" s="255" t="s">
        <v>255</v>
      </c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156"/>
      <c r="Y127" s="175" t="s">
        <v>250</v>
      </c>
      <c r="Z127" s="256" t="s">
        <v>256</v>
      </c>
      <c r="AA127" s="256"/>
      <c r="AB127" s="256"/>
      <c r="AC127" s="256"/>
      <c r="AD127" s="256"/>
      <c r="AE127" s="256"/>
      <c r="AF127" s="256"/>
      <c r="AG127" s="156"/>
      <c r="AH127" s="156"/>
      <c r="AI127" s="156"/>
      <c r="AJ127" s="156"/>
      <c r="AK127" s="156"/>
      <c r="AL127" s="156"/>
      <c r="AM127" s="156"/>
      <c r="AN127" s="156"/>
      <c r="AO127" s="176"/>
      <c r="AP127" s="156"/>
      <c r="AQ127" s="156"/>
      <c r="AR127" s="175"/>
      <c r="AS127" s="256"/>
      <c r="AT127" s="256"/>
      <c r="AU127" s="256"/>
      <c r="AV127" s="256"/>
      <c r="AW127" s="256"/>
      <c r="AX127" s="256"/>
      <c r="AY127" s="256"/>
      <c r="AZ127" s="256"/>
      <c r="BA127" s="256"/>
      <c r="BB127" s="256"/>
      <c r="BC127" s="256"/>
      <c r="BD127" s="256"/>
      <c r="BE127" s="256"/>
      <c r="BF127" s="256"/>
      <c r="BG127" s="256"/>
      <c r="BH127" s="256"/>
      <c r="BI127" s="256"/>
      <c r="BJ127" s="256"/>
      <c r="BK127" s="256"/>
      <c r="BL127" s="256"/>
    </row>
    <row r="128" spans="1:64" ht="3.75" customHeight="1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7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71"/>
      <c r="BB128" s="171"/>
      <c r="BC128" s="156"/>
      <c r="BD128" s="171"/>
      <c r="BE128" s="171"/>
      <c r="BF128" s="156"/>
      <c r="BG128" s="171"/>
      <c r="BH128" s="171"/>
      <c r="BI128" s="156"/>
      <c r="BJ128" s="171"/>
      <c r="BK128" s="171"/>
      <c r="BL128" s="156"/>
    </row>
    <row r="129" spans="1:64" ht="12" customHeight="1">
      <c r="A129" s="156"/>
      <c r="B129" s="156"/>
      <c r="C129" s="156"/>
      <c r="D129" s="156"/>
      <c r="E129" s="156"/>
      <c r="F129" s="156"/>
      <c r="G129" s="175" t="s">
        <v>251</v>
      </c>
      <c r="H129" s="255" t="s">
        <v>257</v>
      </c>
      <c r="I129" s="255"/>
      <c r="J129" s="255"/>
      <c r="K129" s="255"/>
      <c r="L129" s="255"/>
      <c r="M129" s="255"/>
      <c r="N129" s="255"/>
      <c r="O129" s="255"/>
      <c r="P129" s="255"/>
      <c r="Q129" s="255"/>
      <c r="R129" s="156"/>
      <c r="S129" s="156"/>
      <c r="T129" s="156"/>
      <c r="U129" s="171"/>
      <c r="V129" s="156"/>
      <c r="W129" s="156"/>
      <c r="X129" s="156"/>
      <c r="Y129" s="175" t="s">
        <v>252</v>
      </c>
      <c r="Z129" s="255" t="s">
        <v>258</v>
      </c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156"/>
      <c r="AR129" s="175" t="s">
        <v>253</v>
      </c>
      <c r="AS129" s="256" t="s">
        <v>259</v>
      </c>
      <c r="AT129" s="256"/>
      <c r="AU129" s="256"/>
      <c r="AV129" s="256"/>
      <c r="AW129" s="256"/>
      <c r="AX129" s="256"/>
      <c r="AY129" s="256"/>
      <c r="AZ129" s="256"/>
      <c r="BA129" s="256"/>
      <c r="BB129" s="256"/>
      <c r="BC129" s="256"/>
      <c r="BD129" s="256"/>
      <c r="BE129" s="256"/>
      <c r="BF129" s="256"/>
      <c r="BG129" s="171"/>
      <c r="BH129" s="171"/>
      <c r="BI129" s="156"/>
      <c r="BJ129" s="171"/>
      <c r="BK129" s="171"/>
      <c r="BL129" s="156"/>
    </row>
    <row r="130" spans="1:64" ht="3.75" customHeight="1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71"/>
      <c r="BB130" s="171"/>
      <c r="BC130" s="156"/>
      <c r="BD130" s="171"/>
      <c r="BE130" s="171"/>
      <c r="BF130" s="156"/>
      <c r="BG130" s="171"/>
      <c r="BH130" s="171"/>
      <c r="BI130" s="156"/>
      <c r="BJ130" s="171"/>
      <c r="BK130" s="171"/>
      <c r="BL130" s="156"/>
    </row>
    <row r="131" spans="1:64" ht="12.75" customHeight="1">
      <c r="A131" s="156"/>
      <c r="B131" s="156"/>
      <c r="C131" s="156"/>
      <c r="D131" s="156"/>
      <c r="E131" s="156"/>
      <c r="F131" s="156"/>
      <c r="G131" s="175" t="s">
        <v>248</v>
      </c>
      <c r="H131" s="255" t="s">
        <v>260</v>
      </c>
      <c r="I131" s="255"/>
      <c r="J131" s="255"/>
      <c r="K131" s="255"/>
      <c r="L131" s="255"/>
      <c r="M131" s="255"/>
      <c r="N131" s="255"/>
      <c r="O131" s="255"/>
      <c r="P131" s="255"/>
      <c r="Q131" s="255"/>
      <c r="R131" s="156"/>
      <c r="S131" s="156"/>
      <c r="T131" s="156"/>
      <c r="U131" s="171"/>
      <c r="V131" s="156"/>
      <c r="W131" s="156"/>
      <c r="X131" s="156"/>
      <c r="Y131" s="17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156"/>
      <c r="AR131" s="175" t="s">
        <v>247</v>
      </c>
      <c r="AS131" s="255" t="s">
        <v>261</v>
      </c>
      <c r="AT131" s="255"/>
      <c r="AU131" s="255"/>
      <c r="AV131" s="255"/>
      <c r="AW131" s="255"/>
      <c r="AX131" s="255"/>
      <c r="AY131" s="255"/>
      <c r="AZ131" s="255"/>
      <c r="BA131" s="255"/>
      <c r="BB131" s="255"/>
      <c r="BC131" s="156"/>
      <c r="BD131" s="171"/>
      <c r="BE131" s="171"/>
      <c r="BF131" s="156"/>
      <c r="BG131" s="171"/>
      <c r="BH131" s="171"/>
      <c r="BI131" s="156"/>
      <c r="BJ131" s="171"/>
      <c r="BK131" s="171"/>
      <c r="BL131" s="156"/>
    </row>
    <row r="132" spans="1:64" ht="12.75" customHeight="1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71"/>
      <c r="BB132" s="171"/>
      <c r="BC132" s="156"/>
      <c r="BD132" s="171"/>
      <c r="BE132" s="171"/>
      <c r="BF132" s="156"/>
      <c r="BG132" s="171"/>
      <c r="BH132" s="171"/>
      <c r="BI132" s="156"/>
      <c r="BJ132" s="171"/>
      <c r="BK132" s="171"/>
      <c r="BL132" s="156"/>
    </row>
    <row r="133" spans="1:64" ht="18" customHeight="1">
      <c r="A133" s="254" t="s">
        <v>262</v>
      </c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171"/>
      <c r="BC133" s="156"/>
      <c r="BD133" s="171"/>
      <c r="BE133" s="171"/>
      <c r="BF133" s="156"/>
      <c r="BG133" s="171"/>
      <c r="BH133" s="171"/>
      <c r="BI133" s="156"/>
      <c r="BJ133" s="171"/>
      <c r="BK133" s="171"/>
      <c r="BL133" s="156"/>
    </row>
    <row r="134" spans="1:64" ht="13.5" customHeight="1" hidden="1">
      <c r="A134" s="254"/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254"/>
      <c r="BG134" s="254"/>
      <c r="BH134" s="254"/>
      <c r="BI134" s="254"/>
      <c r="BJ134" s="254"/>
      <c r="BK134" s="254"/>
      <c r="BL134" s="254"/>
    </row>
    <row r="135" spans="1:68" ht="13.5" customHeight="1" hidden="1">
      <c r="A135" s="244" t="s">
        <v>138</v>
      </c>
      <c r="B135" s="243" t="s">
        <v>263</v>
      </c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 t="s">
        <v>16</v>
      </c>
      <c r="U135" s="243"/>
      <c r="V135" s="243"/>
      <c r="W135" s="243"/>
      <c r="X135" s="243"/>
      <c r="Y135" s="243"/>
      <c r="Z135" s="243"/>
      <c r="AA135" s="243"/>
      <c r="AB135" s="243"/>
      <c r="AC135" s="243" t="s">
        <v>264</v>
      </c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  <c r="AU135" s="243"/>
      <c r="AV135" s="243"/>
      <c r="AW135" s="243"/>
      <c r="AX135" s="244" t="s">
        <v>75</v>
      </c>
      <c r="AY135" s="244"/>
      <c r="AZ135" s="244"/>
      <c r="BA135" s="244"/>
      <c r="BB135" s="244"/>
      <c r="BC135" s="244"/>
      <c r="BD135" s="243" t="s">
        <v>265</v>
      </c>
      <c r="BE135" s="243"/>
      <c r="BF135" s="243"/>
      <c r="BG135" s="243" t="s">
        <v>76</v>
      </c>
      <c r="BH135" s="243"/>
      <c r="BI135" s="243"/>
      <c r="BJ135" s="243" t="s">
        <v>266</v>
      </c>
      <c r="BK135" s="243"/>
      <c r="BL135" s="243"/>
      <c r="BM135" s="243"/>
      <c r="BN135" s="244" t="s">
        <v>267</v>
      </c>
      <c r="BO135" s="244"/>
      <c r="BP135" s="244"/>
    </row>
    <row r="136" spans="1:68" ht="13.5" customHeight="1" hidden="1">
      <c r="A136" s="244"/>
      <c r="B136" s="243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 t="s">
        <v>63</v>
      </c>
      <c r="AD136" s="243"/>
      <c r="AE136" s="243"/>
      <c r="AF136" s="243"/>
      <c r="AG136" s="243"/>
      <c r="AH136" s="243"/>
      <c r="AI136" s="243"/>
      <c r="AJ136" s="243" t="s">
        <v>268</v>
      </c>
      <c r="AK136" s="243"/>
      <c r="AL136" s="243"/>
      <c r="AM136" s="243"/>
      <c r="AN136" s="243"/>
      <c r="AO136" s="243"/>
      <c r="AP136" s="243"/>
      <c r="AQ136" s="243" t="s">
        <v>269</v>
      </c>
      <c r="AR136" s="243"/>
      <c r="AS136" s="243"/>
      <c r="AT136" s="243"/>
      <c r="AU136" s="243"/>
      <c r="AV136" s="243"/>
      <c r="AW136" s="243"/>
      <c r="AX136" s="243" t="s">
        <v>270</v>
      </c>
      <c r="AY136" s="243"/>
      <c r="AZ136" s="243"/>
      <c r="BA136" s="243" t="s">
        <v>271</v>
      </c>
      <c r="BB136" s="243"/>
      <c r="BC136" s="243"/>
      <c r="BD136" s="243"/>
      <c r="BE136" s="245"/>
      <c r="BF136" s="243"/>
      <c r="BG136" s="243"/>
      <c r="BH136" s="245"/>
      <c r="BI136" s="243"/>
      <c r="BJ136" s="243"/>
      <c r="BK136" s="245"/>
      <c r="BL136" s="245"/>
      <c r="BM136" s="243"/>
      <c r="BN136" s="244"/>
      <c r="BO136" s="245"/>
      <c r="BP136" s="244"/>
    </row>
    <row r="137" spans="1:68" ht="13.5" customHeight="1" hidden="1">
      <c r="A137" s="244"/>
      <c r="B137" s="243" t="s">
        <v>76</v>
      </c>
      <c r="C137" s="243"/>
      <c r="D137" s="243"/>
      <c r="E137" s="243"/>
      <c r="F137" s="243"/>
      <c r="G137" s="243"/>
      <c r="H137" s="243" t="s">
        <v>272</v>
      </c>
      <c r="I137" s="243"/>
      <c r="J137" s="243"/>
      <c r="K137" s="243"/>
      <c r="L137" s="243"/>
      <c r="M137" s="243"/>
      <c r="N137" s="243" t="s">
        <v>273</v>
      </c>
      <c r="O137" s="243"/>
      <c r="P137" s="243"/>
      <c r="Q137" s="243"/>
      <c r="R137" s="243"/>
      <c r="S137" s="243"/>
      <c r="T137" s="243" t="s">
        <v>76</v>
      </c>
      <c r="U137" s="243"/>
      <c r="V137" s="243"/>
      <c r="W137" s="243" t="s">
        <v>272</v>
      </c>
      <c r="X137" s="243"/>
      <c r="Y137" s="243"/>
      <c r="Z137" s="243" t="s">
        <v>273</v>
      </c>
      <c r="AA137" s="243"/>
      <c r="AB137" s="243"/>
      <c r="AC137" s="243" t="s">
        <v>76</v>
      </c>
      <c r="AD137" s="243"/>
      <c r="AE137" s="243"/>
      <c r="AF137" s="243" t="s">
        <v>272</v>
      </c>
      <c r="AG137" s="243"/>
      <c r="AH137" s="243" t="s">
        <v>273</v>
      </c>
      <c r="AI137" s="243"/>
      <c r="AJ137" s="243" t="s">
        <v>76</v>
      </c>
      <c r="AK137" s="243"/>
      <c r="AL137" s="243"/>
      <c r="AM137" s="243" t="s">
        <v>272</v>
      </c>
      <c r="AN137" s="243"/>
      <c r="AO137" s="243" t="s">
        <v>273</v>
      </c>
      <c r="AP137" s="243"/>
      <c r="AQ137" s="243" t="s">
        <v>76</v>
      </c>
      <c r="AR137" s="243"/>
      <c r="AS137" s="243"/>
      <c r="AT137" s="243" t="s">
        <v>272</v>
      </c>
      <c r="AU137" s="243"/>
      <c r="AV137" s="243" t="s">
        <v>273</v>
      </c>
      <c r="AW137" s="243"/>
      <c r="AX137" s="243"/>
      <c r="AY137" s="243"/>
      <c r="AZ137" s="243"/>
      <c r="BA137" s="243"/>
      <c r="BB137" s="243"/>
      <c r="BC137" s="243"/>
      <c r="BD137" s="243"/>
      <c r="BE137" s="243"/>
      <c r="BF137" s="243"/>
      <c r="BG137" s="243"/>
      <c r="BH137" s="243"/>
      <c r="BI137" s="243"/>
      <c r="BJ137" s="243"/>
      <c r="BK137" s="245"/>
      <c r="BL137" s="245"/>
      <c r="BM137" s="243"/>
      <c r="BN137" s="244"/>
      <c r="BO137" s="245"/>
      <c r="BP137" s="244"/>
    </row>
    <row r="138" spans="1:68" ht="13.5" customHeight="1" hidden="1">
      <c r="A138" s="244"/>
      <c r="B138" s="241" t="s">
        <v>274</v>
      </c>
      <c r="C138" s="241"/>
      <c r="D138" s="241"/>
      <c r="E138" s="242" t="s">
        <v>275</v>
      </c>
      <c r="F138" s="242"/>
      <c r="G138" s="242"/>
      <c r="H138" s="241" t="s">
        <v>274</v>
      </c>
      <c r="I138" s="241"/>
      <c r="J138" s="241"/>
      <c r="K138" s="242" t="s">
        <v>275</v>
      </c>
      <c r="L138" s="242"/>
      <c r="M138" s="242"/>
      <c r="N138" s="241" t="s">
        <v>274</v>
      </c>
      <c r="O138" s="241"/>
      <c r="P138" s="241"/>
      <c r="Q138" s="242" t="s">
        <v>275</v>
      </c>
      <c r="R138" s="242"/>
      <c r="S138" s="242"/>
      <c r="T138" s="241" t="s">
        <v>274</v>
      </c>
      <c r="U138" s="241"/>
      <c r="V138" s="241"/>
      <c r="W138" s="241" t="s">
        <v>274</v>
      </c>
      <c r="X138" s="241"/>
      <c r="Y138" s="241"/>
      <c r="Z138" s="241" t="s">
        <v>274</v>
      </c>
      <c r="AA138" s="241"/>
      <c r="AB138" s="241"/>
      <c r="AC138" s="241" t="s">
        <v>274</v>
      </c>
      <c r="AD138" s="241"/>
      <c r="AE138" s="241"/>
      <c r="AF138" s="241" t="s">
        <v>274</v>
      </c>
      <c r="AG138" s="241"/>
      <c r="AH138" s="241" t="s">
        <v>274</v>
      </c>
      <c r="AI138" s="241"/>
      <c r="AJ138" s="241" t="s">
        <v>274</v>
      </c>
      <c r="AK138" s="241"/>
      <c r="AL138" s="241"/>
      <c r="AM138" s="241" t="s">
        <v>274</v>
      </c>
      <c r="AN138" s="241"/>
      <c r="AO138" s="241" t="s">
        <v>274</v>
      </c>
      <c r="AP138" s="241"/>
      <c r="AQ138" s="241" t="s">
        <v>274</v>
      </c>
      <c r="AR138" s="241"/>
      <c r="AS138" s="241"/>
      <c r="AT138" s="241" t="s">
        <v>274</v>
      </c>
      <c r="AU138" s="241"/>
      <c r="AV138" s="241" t="s">
        <v>274</v>
      </c>
      <c r="AW138" s="241"/>
      <c r="AX138" s="241" t="s">
        <v>274</v>
      </c>
      <c r="AY138" s="241"/>
      <c r="AZ138" s="241"/>
      <c r="BA138" s="241" t="s">
        <v>274</v>
      </c>
      <c r="BB138" s="241"/>
      <c r="BC138" s="241"/>
      <c r="BD138" s="241" t="s">
        <v>274</v>
      </c>
      <c r="BE138" s="241"/>
      <c r="BF138" s="241"/>
      <c r="BG138" s="241" t="s">
        <v>274</v>
      </c>
      <c r="BH138" s="241"/>
      <c r="BI138" s="241"/>
      <c r="BJ138" s="243"/>
      <c r="BK138" s="243"/>
      <c r="BL138" s="243"/>
      <c r="BM138" s="243"/>
      <c r="BN138" s="244"/>
      <c r="BO138" s="244"/>
      <c r="BP138" s="244"/>
    </row>
    <row r="139" spans="1:68" ht="13.5" customHeight="1" hidden="1">
      <c r="A139" s="156" t="s">
        <v>236</v>
      </c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0"/>
      <c r="BF139" s="240"/>
      <c r="BG139" s="240"/>
      <c r="BH139" s="240"/>
      <c r="BI139" s="240"/>
      <c r="BJ139" s="240"/>
      <c r="BK139" s="240"/>
      <c r="BL139" s="240"/>
      <c r="BM139" s="240"/>
      <c r="BN139" s="240"/>
      <c r="BO139" s="240"/>
      <c r="BP139" s="240"/>
    </row>
    <row r="140" spans="1:68" ht="13.5" customHeight="1" hidden="1">
      <c r="A140" s="156" t="s">
        <v>237</v>
      </c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</row>
    <row r="141" spans="1:68" ht="13.5" customHeight="1" hidden="1">
      <c r="A141" s="156" t="s">
        <v>238</v>
      </c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</row>
    <row r="142" spans="1:68" ht="13.5" customHeight="1" hidden="1">
      <c r="A142" s="156" t="s">
        <v>239</v>
      </c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</row>
    <row r="143" spans="1:68" ht="13.5" customHeight="1" hidden="1">
      <c r="A143" s="156" t="s">
        <v>240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</row>
    <row r="144" spans="1:68" ht="13.5" customHeight="1" hidden="1">
      <c r="A144" s="156" t="s">
        <v>241</v>
      </c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</row>
    <row r="145" spans="1:68" ht="13.5" customHeight="1" hidden="1">
      <c r="A145" s="156" t="s">
        <v>242</v>
      </c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</row>
    <row r="146" spans="1:68" ht="13.5" customHeight="1" hidden="1">
      <c r="A146" s="156" t="s">
        <v>243</v>
      </c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</row>
    <row r="147" spans="1:68" ht="13.5" customHeight="1" hidden="1">
      <c r="A147" s="156" t="s">
        <v>244</v>
      </c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</row>
    <row r="148" spans="1:68" ht="13.5" customHeight="1" hidden="1">
      <c r="A148" s="156" t="s">
        <v>245</v>
      </c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</row>
    <row r="149" spans="1:68" ht="13.5" customHeight="1" hidden="1">
      <c r="A149" s="156" t="s">
        <v>246</v>
      </c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</row>
    <row r="150" spans="1:68" ht="13.5" customHeight="1" hidden="1">
      <c r="A150" s="177" t="s">
        <v>76</v>
      </c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40"/>
      <c r="BK150" s="240"/>
      <c r="BL150" s="240"/>
      <c r="BM150" s="240"/>
      <c r="BN150" s="240"/>
      <c r="BO150" s="240"/>
      <c r="BP150" s="240"/>
    </row>
    <row r="151" spans="1:64" ht="13.5" customHeight="1" hidden="1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53"/>
      <c r="AT151" s="253"/>
      <c r="AU151" s="253"/>
      <c r="AV151" s="253"/>
      <c r="AW151" s="253"/>
      <c r="AX151" s="253"/>
      <c r="AY151" s="253"/>
      <c r="AZ151" s="253"/>
      <c r="BA151" s="253"/>
      <c r="BB151" s="253"/>
      <c r="BC151" s="253"/>
      <c r="BD151" s="253"/>
      <c r="BE151" s="253"/>
      <c r="BF151" s="244"/>
      <c r="BG151" s="244"/>
      <c r="BH151" s="244"/>
      <c r="BI151" s="244"/>
      <c r="BJ151" s="244"/>
      <c r="BK151" s="244"/>
      <c r="BL151" s="244"/>
    </row>
    <row r="152" spans="1:61" ht="13.5" customHeight="1" hidden="1">
      <c r="A152" s="243" t="s">
        <v>138</v>
      </c>
      <c r="B152" s="243" t="s">
        <v>276</v>
      </c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 t="s">
        <v>16</v>
      </c>
      <c r="U152" s="243"/>
      <c r="V152" s="243"/>
      <c r="W152" s="243"/>
      <c r="X152" s="243"/>
      <c r="Y152" s="243"/>
      <c r="Z152" s="243"/>
      <c r="AA152" s="243"/>
      <c r="AB152" s="243"/>
      <c r="AC152" s="243" t="s">
        <v>264</v>
      </c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 t="s">
        <v>75</v>
      </c>
      <c r="AR152" s="243"/>
      <c r="AS152" s="243"/>
      <c r="AT152" s="243"/>
      <c r="AU152" s="243"/>
      <c r="AV152" s="243"/>
      <c r="AW152" s="243" t="s">
        <v>265</v>
      </c>
      <c r="AX152" s="243"/>
      <c r="AY152" s="243"/>
      <c r="AZ152" s="243" t="s">
        <v>76</v>
      </c>
      <c r="BA152" s="243"/>
      <c r="BB152" s="243"/>
      <c r="BC152" s="243" t="s">
        <v>266</v>
      </c>
      <c r="BD152" s="243"/>
      <c r="BE152" s="243"/>
      <c r="BF152" s="243"/>
      <c r="BG152" s="244" t="s">
        <v>267</v>
      </c>
      <c r="BH152" s="244"/>
      <c r="BI152" s="244"/>
    </row>
    <row r="153" spans="1:61" ht="13.5" customHeight="1" hidden="1">
      <c r="A153" s="243"/>
      <c r="B153" s="243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 t="s">
        <v>268</v>
      </c>
      <c r="AD153" s="243"/>
      <c r="AE153" s="243"/>
      <c r="AF153" s="243"/>
      <c r="AG153" s="243"/>
      <c r="AH153" s="243"/>
      <c r="AI153" s="243"/>
      <c r="AJ153" s="243" t="s">
        <v>269</v>
      </c>
      <c r="AK153" s="243"/>
      <c r="AL153" s="243"/>
      <c r="AM153" s="243"/>
      <c r="AN153" s="243"/>
      <c r="AO153" s="243"/>
      <c r="AP153" s="243"/>
      <c r="AQ153" s="243" t="s">
        <v>270</v>
      </c>
      <c r="AR153" s="243"/>
      <c r="AS153" s="243"/>
      <c r="AT153" s="243" t="s">
        <v>271</v>
      </c>
      <c r="AU153" s="243"/>
      <c r="AV153" s="243"/>
      <c r="AW153" s="243"/>
      <c r="AX153" s="245"/>
      <c r="AY153" s="243"/>
      <c r="AZ153" s="243"/>
      <c r="BA153" s="245"/>
      <c r="BB153" s="243"/>
      <c r="BC153" s="243"/>
      <c r="BD153" s="245"/>
      <c r="BE153" s="245"/>
      <c r="BF153" s="243"/>
      <c r="BG153" s="244"/>
      <c r="BH153" s="245"/>
      <c r="BI153" s="244"/>
    </row>
    <row r="154" spans="1:61" ht="13.5" customHeight="1" hidden="1">
      <c r="A154" s="243"/>
      <c r="B154" s="243" t="s">
        <v>76</v>
      </c>
      <c r="C154" s="243"/>
      <c r="D154" s="243"/>
      <c r="E154" s="243"/>
      <c r="F154" s="243"/>
      <c r="G154" s="243"/>
      <c r="H154" s="243" t="s">
        <v>272</v>
      </c>
      <c r="I154" s="243"/>
      <c r="J154" s="243"/>
      <c r="K154" s="243"/>
      <c r="L154" s="243"/>
      <c r="M154" s="243"/>
      <c r="N154" s="243" t="s">
        <v>273</v>
      </c>
      <c r="O154" s="243"/>
      <c r="P154" s="243"/>
      <c r="Q154" s="243"/>
      <c r="R154" s="243"/>
      <c r="S154" s="243"/>
      <c r="T154" s="243" t="s">
        <v>76</v>
      </c>
      <c r="U154" s="243"/>
      <c r="V154" s="243"/>
      <c r="W154" s="243" t="s">
        <v>272</v>
      </c>
      <c r="X154" s="243"/>
      <c r="Y154" s="243"/>
      <c r="Z154" s="243" t="s">
        <v>273</v>
      </c>
      <c r="AA154" s="243"/>
      <c r="AB154" s="243"/>
      <c r="AC154" s="243" t="s">
        <v>76</v>
      </c>
      <c r="AD154" s="243"/>
      <c r="AE154" s="243"/>
      <c r="AF154" s="243" t="s">
        <v>272</v>
      </c>
      <c r="AG154" s="243"/>
      <c r="AH154" s="243" t="s">
        <v>273</v>
      </c>
      <c r="AI154" s="243"/>
      <c r="AJ154" s="243" t="s">
        <v>76</v>
      </c>
      <c r="AK154" s="243"/>
      <c r="AL154" s="243"/>
      <c r="AM154" s="243" t="s">
        <v>272</v>
      </c>
      <c r="AN154" s="243"/>
      <c r="AO154" s="243" t="s">
        <v>273</v>
      </c>
      <c r="AP154" s="243"/>
      <c r="AQ154" s="243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243"/>
      <c r="BD154" s="245"/>
      <c r="BE154" s="245"/>
      <c r="BF154" s="243"/>
      <c r="BG154" s="244"/>
      <c r="BH154" s="245"/>
      <c r="BI154" s="244"/>
    </row>
    <row r="155" spans="1:61" ht="13.5" customHeight="1" hidden="1">
      <c r="A155" s="243"/>
      <c r="B155" s="252" t="s">
        <v>274</v>
      </c>
      <c r="C155" s="252"/>
      <c r="D155" s="252"/>
      <c r="E155" s="252" t="s">
        <v>275</v>
      </c>
      <c r="F155" s="252"/>
      <c r="G155" s="252"/>
      <c r="H155" s="252" t="s">
        <v>274</v>
      </c>
      <c r="I155" s="252"/>
      <c r="J155" s="252"/>
      <c r="K155" s="252" t="s">
        <v>275</v>
      </c>
      <c r="L155" s="252"/>
      <c r="M155" s="252"/>
      <c r="N155" s="252" t="s">
        <v>274</v>
      </c>
      <c r="O155" s="252"/>
      <c r="P155" s="252"/>
      <c r="Q155" s="252" t="s">
        <v>275</v>
      </c>
      <c r="R155" s="252"/>
      <c r="S155" s="252"/>
      <c r="T155" s="252" t="s">
        <v>274</v>
      </c>
      <c r="U155" s="252"/>
      <c r="V155" s="252"/>
      <c r="W155" s="252" t="s">
        <v>274</v>
      </c>
      <c r="X155" s="252"/>
      <c r="Y155" s="252"/>
      <c r="Z155" s="252" t="s">
        <v>274</v>
      </c>
      <c r="AA155" s="252"/>
      <c r="AB155" s="252"/>
      <c r="AC155" s="252" t="s">
        <v>274</v>
      </c>
      <c r="AD155" s="252"/>
      <c r="AE155" s="252"/>
      <c r="AF155" s="252" t="s">
        <v>274</v>
      </c>
      <c r="AG155" s="252"/>
      <c r="AH155" s="252" t="s">
        <v>274</v>
      </c>
      <c r="AI155" s="252"/>
      <c r="AJ155" s="252" t="s">
        <v>274</v>
      </c>
      <c r="AK155" s="252"/>
      <c r="AL155" s="252"/>
      <c r="AM155" s="252" t="s">
        <v>274</v>
      </c>
      <c r="AN155" s="252"/>
      <c r="AO155" s="252" t="s">
        <v>274</v>
      </c>
      <c r="AP155" s="252"/>
      <c r="AQ155" s="252" t="s">
        <v>274</v>
      </c>
      <c r="AR155" s="252"/>
      <c r="AS155" s="252"/>
      <c r="AT155" s="252" t="s">
        <v>274</v>
      </c>
      <c r="AU155" s="252"/>
      <c r="AV155" s="252"/>
      <c r="AW155" s="252" t="s">
        <v>274</v>
      </c>
      <c r="AX155" s="252"/>
      <c r="AY155" s="252"/>
      <c r="AZ155" s="252" t="s">
        <v>274</v>
      </c>
      <c r="BA155" s="252"/>
      <c r="BB155" s="252"/>
      <c r="BC155" s="243"/>
      <c r="BD155" s="243"/>
      <c r="BE155" s="243"/>
      <c r="BF155" s="243"/>
      <c r="BG155" s="244"/>
      <c r="BH155" s="244"/>
      <c r="BI155" s="244"/>
    </row>
    <row r="156" spans="1:61" ht="13.5" customHeight="1" hidden="1">
      <c r="A156" s="178" t="s">
        <v>236</v>
      </c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1"/>
      <c r="AH156" s="251"/>
      <c r="AI156" s="251"/>
      <c r="AJ156" s="251"/>
      <c r="AK156" s="251"/>
      <c r="AL156" s="251"/>
      <c r="AM156" s="251"/>
      <c r="AN156" s="251"/>
      <c r="AO156" s="251"/>
      <c r="AP156" s="251"/>
      <c r="AQ156" s="251"/>
      <c r="AR156" s="251"/>
      <c r="AS156" s="251"/>
      <c r="AT156" s="251"/>
      <c r="AU156" s="251"/>
      <c r="AV156" s="251"/>
      <c r="AW156" s="251"/>
      <c r="AX156" s="251"/>
      <c r="AY156" s="251"/>
      <c r="AZ156" s="251"/>
      <c r="BA156" s="251"/>
      <c r="BB156" s="251"/>
      <c r="BC156" s="240"/>
      <c r="BD156" s="240"/>
      <c r="BE156" s="240"/>
      <c r="BF156" s="240"/>
      <c r="BG156" s="240"/>
      <c r="BH156" s="240"/>
      <c r="BI156" s="240"/>
    </row>
    <row r="157" spans="1:61" ht="13.5" customHeight="1" hidden="1">
      <c r="A157" s="178" t="s">
        <v>237</v>
      </c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1"/>
      <c r="AH157" s="251"/>
      <c r="AI157" s="251"/>
      <c r="AJ157" s="251"/>
      <c r="AK157" s="251"/>
      <c r="AL157" s="251"/>
      <c r="AM157" s="251"/>
      <c r="AN157" s="251"/>
      <c r="AO157" s="251"/>
      <c r="AP157" s="251"/>
      <c r="AQ157" s="251"/>
      <c r="AR157" s="251"/>
      <c r="AS157" s="251"/>
      <c r="AT157" s="251"/>
      <c r="AU157" s="251"/>
      <c r="AV157" s="251"/>
      <c r="AW157" s="251"/>
      <c r="AX157" s="251"/>
      <c r="AY157" s="251"/>
      <c r="AZ157" s="251"/>
      <c r="BA157" s="251"/>
      <c r="BB157" s="251"/>
      <c r="BC157" s="240"/>
      <c r="BD157" s="240"/>
      <c r="BE157" s="240"/>
      <c r="BF157" s="240"/>
      <c r="BG157" s="240"/>
      <c r="BH157" s="240"/>
      <c r="BI157" s="240"/>
    </row>
    <row r="158" spans="1:61" ht="13.5" customHeight="1" hidden="1">
      <c r="A158" s="178" t="s">
        <v>238</v>
      </c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251"/>
      <c r="AL158" s="251"/>
      <c r="AM158" s="251"/>
      <c r="AN158" s="251"/>
      <c r="AO158" s="251"/>
      <c r="AP158" s="251"/>
      <c r="AQ158" s="251"/>
      <c r="AR158" s="251"/>
      <c r="AS158" s="251"/>
      <c r="AT158" s="251"/>
      <c r="AU158" s="251"/>
      <c r="AV158" s="251"/>
      <c r="AW158" s="251"/>
      <c r="AX158" s="251"/>
      <c r="AY158" s="251"/>
      <c r="AZ158" s="251"/>
      <c r="BA158" s="251"/>
      <c r="BB158" s="251"/>
      <c r="BC158" s="240"/>
      <c r="BD158" s="240"/>
      <c r="BE158" s="240"/>
      <c r="BF158" s="240"/>
      <c r="BG158" s="240"/>
      <c r="BH158" s="240"/>
      <c r="BI158" s="240"/>
    </row>
    <row r="159" spans="1:61" ht="13.5" customHeight="1" hidden="1">
      <c r="A159" s="178" t="s">
        <v>239</v>
      </c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1"/>
      <c r="AA159" s="251"/>
      <c r="AB159" s="251"/>
      <c r="AC159" s="251"/>
      <c r="AD159" s="251"/>
      <c r="AE159" s="251"/>
      <c r="AF159" s="240"/>
      <c r="AG159" s="240"/>
      <c r="AH159" s="251"/>
      <c r="AI159" s="251"/>
      <c r="AJ159" s="251"/>
      <c r="AK159" s="251"/>
      <c r="AL159" s="251"/>
      <c r="AM159" s="251"/>
      <c r="AN159" s="251"/>
      <c r="AO159" s="251"/>
      <c r="AP159" s="251"/>
      <c r="AQ159" s="251"/>
      <c r="AR159" s="251"/>
      <c r="AS159" s="251"/>
      <c r="AT159" s="251"/>
      <c r="AU159" s="251"/>
      <c r="AV159" s="251"/>
      <c r="AW159" s="251"/>
      <c r="AX159" s="251"/>
      <c r="AY159" s="251"/>
      <c r="AZ159" s="251"/>
      <c r="BA159" s="251"/>
      <c r="BB159" s="251"/>
      <c r="BC159" s="240"/>
      <c r="BD159" s="240"/>
      <c r="BE159" s="240"/>
      <c r="BF159" s="240"/>
      <c r="BG159" s="240"/>
      <c r="BH159" s="240"/>
      <c r="BI159" s="240"/>
    </row>
    <row r="160" spans="1:61" ht="13.5" customHeight="1" hidden="1">
      <c r="A160" s="178" t="s">
        <v>240</v>
      </c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  <c r="AI160" s="251"/>
      <c r="AJ160" s="251"/>
      <c r="AK160" s="251"/>
      <c r="AL160" s="251"/>
      <c r="AM160" s="251"/>
      <c r="AN160" s="251"/>
      <c r="AO160" s="251"/>
      <c r="AP160" s="251"/>
      <c r="AQ160" s="251"/>
      <c r="AR160" s="251"/>
      <c r="AS160" s="251"/>
      <c r="AT160" s="251"/>
      <c r="AU160" s="251"/>
      <c r="AV160" s="251"/>
      <c r="AW160" s="251"/>
      <c r="AX160" s="251"/>
      <c r="AY160" s="251"/>
      <c r="AZ160" s="251"/>
      <c r="BA160" s="251"/>
      <c r="BB160" s="251"/>
      <c r="BC160" s="240"/>
      <c r="BD160" s="240"/>
      <c r="BE160" s="240"/>
      <c r="BF160" s="240"/>
      <c r="BG160" s="240"/>
      <c r="BH160" s="240"/>
      <c r="BI160" s="240"/>
    </row>
    <row r="161" spans="1:61" ht="13.5" customHeight="1" hidden="1">
      <c r="A161" s="178" t="s">
        <v>241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40"/>
      <c r="BD161" s="240"/>
      <c r="BE161" s="240"/>
      <c r="BF161" s="240"/>
      <c r="BG161" s="240"/>
      <c r="BH161" s="240"/>
      <c r="BI161" s="240"/>
    </row>
    <row r="162" spans="1:61" ht="13.5" customHeight="1" hidden="1">
      <c r="A162" s="178" t="s">
        <v>242</v>
      </c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1"/>
      <c r="AU162" s="251"/>
      <c r="AV162" s="251"/>
      <c r="AW162" s="251"/>
      <c r="AX162" s="251"/>
      <c r="AY162" s="251"/>
      <c r="AZ162" s="251"/>
      <c r="BA162" s="251"/>
      <c r="BB162" s="251"/>
      <c r="BC162" s="240"/>
      <c r="BD162" s="240"/>
      <c r="BE162" s="240"/>
      <c r="BF162" s="240"/>
      <c r="BG162" s="240"/>
      <c r="BH162" s="240"/>
      <c r="BI162" s="240"/>
    </row>
    <row r="163" spans="1:61" ht="13.5" customHeight="1" hidden="1">
      <c r="A163" s="178" t="s">
        <v>243</v>
      </c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1"/>
      <c r="AU163" s="251"/>
      <c r="AV163" s="251"/>
      <c r="AW163" s="251"/>
      <c r="AX163" s="251"/>
      <c r="AY163" s="251"/>
      <c r="AZ163" s="251"/>
      <c r="BA163" s="251"/>
      <c r="BB163" s="251"/>
      <c r="BC163" s="240"/>
      <c r="BD163" s="240"/>
      <c r="BE163" s="240"/>
      <c r="BF163" s="240"/>
      <c r="BG163" s="240"/>
      <c r="BH163" s="240"/>
      <c r="BI163" s="240"/>
    </row>
    <row r="164" spans="1:61" ht="13.5" customHeight="1" hidden="1">
      <c r="A164" s="178" t="s">
        <v>244</v>
      </c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  <c r="AB164" s="251"/>
      <c r="AC164" s="251"/>
      <c r="AD164" s="251"/>
      <c r="AE164" s="251"/>
      <c r="AF164" s="251"/>
      <c r="AG164" s="251"/>
      <c r="AH164" s="251"/>
      <c r="AI164" s="251"/>
      <c r="AJ164" s="251"/>
      <c r="AK164" s="251"/>
      <c r="AL164" s="251"/>
      <c r="AM164" s="251"/>
      <c r="AN164" s="251"/>
      <c r="AO164" s="251"/>
      <c r="AP164" s="251"/>
      <c r="AQ164" s="251"/>
      <c r="AR164" s="251"/>
      <c r="AS164" s="251"/>
      <c r="AT164" s="251"/>
      <c r="AU164" s="251"/>
      <c r="AV164" s="251"/>
      <c r="AW164" s="251"/>
      <c r="AX164" s="251"/>
      <c r="AY164" s="251"/>
      <c r="AZ164" s="251"/>
      <c r="BA164" s="251"/>
      <c r="BB164" s="251"/>
      <c r="BC164" s="240"/>
      <c r="BD164" s="240"/>
      <c r="BE164" s="240"/>
      <c r="BF164" s="240"/>
      <c r="BG164" s="240"/>
      <c r="BH164" s="240"/>
      <c r="BI164" s="240"/>
    </row>
    <row r="165" spans="1:61" ht="13.5" customHeight="1" hidden="1">
      <c r="A165" s="178" t="s">
        <v>245</v>
      </c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1"/>
      <c r="AE165" s="251"/>
      <c r="AF165" s="251"/>
      <c r="AG165" s="251"/>
      <c r="AH165" s="251"/>
      <c r="AI165" s="251"/>
      <c r="AJ165" s="251"/>
      <c r="AK165" s="251"/>
      <c r="AL165" s="251"/>
      <c r="AM165" s="251"/>
      <c r="AN165" s="251"/>
      <c r="AO165" s="251"/>
      <c r="AP165" s="251"/>
      <c r="AQ165" s="251"/>
      <c r="AR165" s="251"/>
      <c r="AS165" s="251"/>
      <c r="AT165" s="251"/>
      <c r="AU165" s="251"/>
      <c r="AV165" s="251"/>
      <c r="AW165" s="251"/>
      <c r="AX165" s="251"/>
      <c r="AY165" s="251"/>
      <c r="AZ165" s="251"/>
      <c r="BA165" s="251"/>
      <c r="BB165" s="251"/>
      <c r="BC165" s="240"/>
      <c r="BD165" s="240"/>
      <c r="BE165" s="240"/>
      <c r="BF165" s="240"/>
      <c r="BG165" s="240"/>
      <c r="BH165" s="240"/>
      <c r="BI165" s="240"/>
    </row>
    <row r="166" spans="1:61" ht="13.5" customHeight="1" hidden="1">
      <c r="A166" s="178" t="s">
        <v>246</v>
      </c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1"/>
      <c r="AU166" s="251"/>
      <c r="AV166" s="251"/>
      <c r="AW166" s="251"/>
      <c r="AX166" s="251"/>
      <c r="AY166" s="251"/>
      <c r="AZ166" s="251"/>
      <c r="BA166" s="251"/>
      <c r="BB166" s="251"/>
      <c r="BC166" s="240"/>
      <c r="BD166" s="240"/>
      <c r="BE166" s="240"/>
      <c r="BF166" s="240"/>
      <c r="BG166" s="240"/>
      <c r="BH166" s="240"/>
      <c r="BI166" s="240"/>
    </row>
    <row r="167" spans="1:61" ht="13.5" customHeight="1" hidden="1">
      <c r="A167" s="179" t="s">
        <v>76</v>
      </c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40"/>
      <c r="AP167" s="240"/>
      <c r="AQ167" s="251"/>
      <c r="AR167" s="251"/>
      <c r="AS167" s="251"/>
      <c r="AT167" s="251"/>
      <c r="AU167" s="251"/>
      <c r="AV167" s="251"/>
      <c r="AW167" s="251"/>
      <c r="AX167" s="251"/>
      <c r="AY167" s="251"/>
      <c r="AZ167" s="251"/>
      <c r="BA167" s="251"/>
      <c r="BB167" s="251"/>
      <c r="BC167" s="240"/>
      <c r="BD167" s="240"/>
      <c r="BE167" s="240"/>
      <c r="BF167" s="240"/>
      <c r="BG167" s="240"/>
      <c r="BH167" s="240"/>
      <c r="BI167" s="240"/>
    </row>
    <row r="168" ht="3" customHeight="1"/>
    <row r="169" spans="1:58" ht="13.5" customHeight="1">
      <c r="A169" s="250" t="s">
        <v>138</v>
      </c>
      <c r="B169" s="249" t="s">
        <v>255</v>
      </c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 t="s">
        <v>16</v>
      </c>
      <c r="U169" s="249"/>
      <c r="V169" s="249"/>
      <c r="W169" s="249"/>
      <c r="X169" s="249"/>
      <c r="Y169" s="249"/>
      <c r="Z169" s="249"/>
      <c r="AA169" s="249"/>
      <c r="AB169" s="249"/>
      <c r="AC169" s="249" t="s">
        <v>264</v>
      </c>
      <c r="AD169" s="249"/>
      <c r="AE169" s="249"/>
      <c r="AF169" s="249"/>
      <c r="AG169" s="249"/>
      <c r="AH169" s="249"/>
      <c r="AI169" s="249"/>
      <c r="AJ169" s="249"/>
      <c r="AK169" s="249"/>
      <c r="AL169" s="249"/>
      <c r="AM169" s="249"/>
      <c r="AN169" s="249"/>
      <c r="AO169" s="249"/>
      <c r="AP169" s="249"/>
      <c r="AQ169" s="250" t="s">
        <v>75</v>
      </c>
      <c r="AR169" s="250"/>
      <c r="AS169" s="250"/>
      <c r="AT169" s="250" t="s">
        <v>265</v>
      </c>
      <c r="AU169" s="250"/>
      <c r="AV169" s="250"/>
      <c r="AW169" s="249" t="s">
        <v>76</v>
      </c>
      <c r="AX169" s="249"/>
      <c r="AY169" s="249"/>
      <c r="AZ169" s="249" t="s">
        <v>266</v>
      </c>
      <c r="BA169" s="249"/>
      <c r="BB169" s="249"/>
      <c r="BC169" s="249"/>
      <c r="BD169" s="250" t="s">
        <v>267</v>
      </c>
      <c r="BE169" s="250"/>
      <c r="BF169" s="250"/>
    </row>
    <row r="170" spans="1:58" ht="30.75" customHeight="1">
      <c r="A170" s="250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  <c r="AB170" s="249"/>
      <c r="AC170" s="249" t="s">
        <v>277</v>
      </c>
      <c r="AD170" s="249"/>
      <c r="AE170" s="249"/>
      <c r="AF170" s="249"/>
      <c r="AG170" s="249"/>
      <c r="AH170" s="249"/>
      <c r="AI170" s="249"/>
      <c r="AJ170" s="249" t="s">
        <v>65</v>
      </c>
      <c r="AK170" s="249"/>
      <c r="AL170" s="249"/>
      <c r="AM170" s="249"/>
      <c r="AN170" s="249"/>
      <c r="AO170" s="249"/>
      <c r="AP170" s="249"/>
      <c r="AQ170" s="249" t="s">
        <v>271</v>
      </c>
      <c r="AR170" s="249"/>
      <c r="AS170" s="249"/>
      <c r="AT170" s="250"/>
      <c r="AU170" s="245"/>
      <c r="AV170" s="250"/>
      <c r="AW170" s="249"/>
      <c r="AX170" s="245"/>
      <c r="AY170" s="249"/>
      <c r="AZ170" s="249"/>
      <c r="BA170" s="245"/>
      <c r="BB170" s="245"/>
      <c r="BC170" s="249"/>
      <c r="BD170" s="250"/>
      <c r="BE170" s="245"/>
      <c r="BF170" s="250"/>
    </row>
    <row r="171" spans="1:58" ht="13.5" customHeight="1">
      <c r="A171" s="250"/>
      <c r="B171" s="249" t="s">
        <v>76</v>
      </c>
      <c r="C171" s="249"/>
      <c r="D171" s="249"/>
      <c r="E171" s="249"/>
      <c r="F171" s="249"/>
      <c r="G171" s="249"/>
      <c r="H171" s="249" t="s">
        <v>272</v>
      </c>
      <c r="I171" s="249"/>
      <c r="J171" s="249"/>
      <c r="K171" s="249"/>
      <c r="L171" s="249"/>
      <c r="M171" s="249"/>
      <c r="N171" s="249" t="s">
        <v>273</v>
      </c>
      <c r="O171" s="249"/>
      <c r="P171" s="249"/>
      <c r="Q171" s="249"/>
      <c r="R171" s="249"/>
      <c r="S171" s="249"/>
      <c r="T171" s="249" t="s">
        <v>76</v>
      </c>
      <c r="U171" s="249"/>
      <c r="V171" s="249"/>
      <c r="W171" s="249" t="s">
        <v>272</v>
      </c>
      <c r="X171" s="249"/>
      <c r="Y171" s="249"/>
      <c r="Z171" s="249" t="s">
        <v>273</v>
      </c>
      <c r="AA171" s="249"/>
      <c r="AB171" s="249"/>
      <c r="AC171" s="249" t="s">
        <v>76</v>
      </c>
      <c r="AD171" s="249"/>
      <c r="AE171" s="249"/>
      <c r="AF171" s="249" t="s">
        <v>272</v>
      </c>
      <c r="AG171" s="249"/>
      <c r="AH171" s="249" t="s">
        <v>273</v>
      </c>
      <c r="AI171" s="249"/>
      <c r="AJ171" s="249" t="s">
        <v>76</v>
      </c>
      <c r="AK171" s="249"/>
      <c r="AL171" s="249"/>
      <c r="AM171" s="249" t="s">
        <v>272</v>
      </c>
      <c r="AN171" s="249"/>
      <c r="AO171" s="249" t="s">
        <v>273</v>
      </c>
      <c r="AP171" s="249"/>
      <c r="AQ171" s="249"/>
      <c r="AR171" s="249"/>
      <c r="AS171" s="249"/>
      <c r="AT171" s="250"/>
      <c r="AU171" s="250"/>
      <c r="AV171" s="250"/>
      <c r="AW171" s="249"/>
      <c r="AX171" s="249"/>
      <c r="AY171" s="249"/>
      <c r="AZ171" s="249"/>
      <c r="BA171" s="245"/>
      <c r="BB171" s="245"/>
      <c r="BC171" s="249"/>
      <c r="BD171" s="250"/>
      <c r="BE171" s="245"/>
      <c r="BF171" s="250"/>
    </row>
    <row r="172" spans="1:58" ht="22.5" customHeight="1">
      <c r="A172" s="250"/>
      <c r="B172" s="248" t="s">
        <v>274</v>
      </c>
      <c r="C172" s="248"/>
      <c r="D172" s="248"/>
      <c r="E172" s="248"/>
      <c r="F172" s="248"/>
      <c r="G172" s="248"/>
      <c r="H172" s="248" t="s">
        <v>274</v>
      </c>
      <c r="I172" s="248"/>
      <c r="J172" s="248"/>
      <c r="K172" s="248"/>
      <c r="L172" s="248"/>
      <c r="M172" s="248"/>
      <c r="N172" s="248" t="s">
        <v>274</v>
      </c>
      <c r="O172" s="248"/>
      <c r="P172" s="248"/>
      <c r="Q172" s="248"/>
      <c r="R172" s="248"/>
      <c r="S172" s="248"/>
      <c r="T172" s="248" t="s">
        <v>274</v>
      </c>
      <c r="U172" s="248"/>
      <c r="V172" s="248"/>
      <c r="W172" s="248" t="s">
        <v>274</v>
      </c>
      <c r="X172" s="248"/>
      <c r="Y172" s="248"/>
      <c r="Z172" s="248" t="s">
        <v>274</v>
      </c>
      <c r="AA172" s="248"/>
      <c r="AB172" s="248"/>
      <c r="AC172" s="248" t="s">
        <v>274</v>
      </c>
      <c r="AD172" s="248"/>
      <c r="AE172" s="248"/>
      <c r="AF172" s="248" t="s">
        <v>274</v>
      </c>
      <c r="AG172" s="248"/>
      <c r="AH172" s="248" t="s">
        <v>274</v>
      </c>
      <c r="AI172" s="248"/>
      <c r="AJ172" s="248" t="s">
        <v>274</v>
      </c>
      <c r="AK172" s="248"/>
      <c r="AL172" s="248"/>
      <c r="AM172" s="248" t="s">
        <v>274</v>
      </c>
      <c r="AN172" s="248"/>
      <c r="AO172" s="248" t="s">
        <v>274</v>
      </c>
      <c r="AP172" s="248"/>
      <c r="AQ172" s="248" t="s">
        <v>274</v>
      </c>
      <c r="AR172" s="248"/>
      <c r="AS172" s="248"/>
      <c r="AT172" s="248" t="s">
        <v>274</v>
      </c>
      <c r="AU172" s="248"/>
      <c r="AV172" s="248"/>
      <c r="AW172" s="248" t="s">
        <v>274</v>
      </c>
      <c r="AX172" s="248"/>
      <c r="AY172" s="248"/>
      <c r="AZ172" s="249"/>
      <c r="BA172" s="249"/>
      <c r="BB172" s="249"/>
      <c r="BC172" s="249"/>
      <c r="BD172" s="250"/>
      <c r="BE172" s="250"/>
      <c r="BF172" s="250"/>
    </row>
    <row r="173" spans="1:58" ht="13.5" customHeight="1">
      <c r="A173" s="175" t="s">
        <v>236</v>
      </c>
      <c r="B173" s="247" t="s">
        <v>278</v>
      </c>
      <c r="C173" s="247"/>
      <c r="D173" s="247"/>
      <c r="E173" s="247"/>
      <c r="F173" s="247"/>
      <c r="G173" s="247"/>
      <c r="H173" s="247" t="s">
        <v>279</v>
      </c>
      <c r="I173" s="247"/>
      <c r="J173" s="247"/>
      <c r="K173" s="247"/>
      <c r="L173" s="247"/>
      <c r="M173" s="247"/>
      <c r="N173" s="247" t="s">
        <v>280</v>
      </c>
      <c r="O173" s="247"/>
      <c r="P173" s="247"/>
      <c r="Q173" s="247"/>
      <c r="R173" s="247"/>
      <c r="S173" s="247"/>
      <c r="T173" s="247" t="s">
        <v>281</v>
      </c>
      <c r="U173" s="247"/>
      <c r="V173" s="247"/>
      <c r="W173" s="247"/>
      <c r="X173" s="247"/>
      <c r="Y173" s="247"/>
      <c r="Z173" s="247" t="s">
        <v>281</v>
      </c>
      <c r="AA173" s="247"/>
      <c r="AB173" s="247"/>
      <c r="AC173" s="247" t="s">
        <v>282</v>
      </c>
      <c r="AD173" s="247"/>
      <c r="AE173" s="247"/>
      <c r="AF173" s="247"/>
      <c r="AG173" s="247"/>
      <c r="AH173" s="247" t="s">
        <v>282</v>
      </c>
      <c r="AI173" s="247"/>
      <c r="AJ173" s="247"/>
      <c r="AK173" s="247"/>
      <c r="AL173" s="247"/>
      <c r="AM173" s="247"/>
      <c r="AN173" s="247"/>
      <c r="AO173" s="247"/>
      <c r="AP173" s="247"/>
      <c r="AQ173" s="247"/>
      <c r="AR173" s="247"/>
      <c r="AS173" s="247"/>
      <c r="AT173" s="247" t="s">
        <v>283</v>
      </c>
      <c r="AU173" s="247"/>
      <c r="AV173" s="247"/>
      <c r="AW173" s="247" t="s">
        <v>284</v>
      </c>
      <c r="AX173" s="247"/>
      <c r="AY173" s="247"/>
      <c r="AZ173" s="247" t="s">
        <v>207</v>
      </c>
      <c r="BA173" s="247"/>
      <c r="BB173" s="247"/>
      <c r="BC173" s="247"/>
      <c r="BD173" s="247" t="s">
        <v>184</v>
      </c>
      <c r="BE173" s="247"/>
      <c r="BF173" s="247"/>
    </row>
    <row r="174" spans="1:58" ht="13.5" customHeight="1">
      <c r="A174" s="175" t="s">
        <v>237</v>
      </c>
      <c r="B174" s="247" t="s">
        <v>285</v>
      </c>
      <c r="C174" s="247"/>
      <c r="D174" s="247"/>
      <c r="E174" s="247"/>
      <c r="F174" s="247"/>
      <c r="G174" s="247"/>
      <c r="H174" s="247" t="s">
        <v>286</v>
      </c>
      <c r="I174" s="247"/>
      <c r="J174" s="247"/>
      <c r="K174" s="247"/>
      <c r="L174" s="247"/>
      <c r="M174" s="247"/>
      <c r="N174" s="247" t="s">
        <v>287</v>
      </c>
      <c r="O174" s="247"/>
      <c r="P174" s="247"/>
      <c r="Q174" s="247"/>
      <c r="R174" s="247"/>
      <c r="S174" s="247"/>
      <c r="T174" s="247" t="s">
        <v>282</v>
      </c>
      <c r="U174" s="247"/>
      <c r="V174" s="247"/>
      <c r="W174" s="247" t="s">
        <v>288</v>
      </c>
      <c r="X174" s="247"/>
      <c r="Y174" s="247"/>
      <c r="Z174" s="247" t="s">
        <v>281</v>
      </c>
      <c r="AA174" s="247"/>
      <c r="AB174" s="247"/>
      <c r="AC174" s="247" t="s">
        <v>289</v>
      </c>
      <c r="AD174" s="247"/>
      <c r="AE174" s="247"/>
      <c r="AF174" s="247" t="s">
        <v>290</v>
      </c>
      <c r="AG174" s="247"/>
      <c r="AH174" s="247" t="s">
        <v>291</v>
      </c>
      <c r="AI174" s="247"/>
      <c r="AJ174" s="247" t="s">
        <v>292</v>
      </c>
      <c r="AK174" s="247"/>
      <c r="AL174" s="247"/>
      <c r="AM174" s="247"/>
      <c r="AN174" s="247"/>
      <c r="AO174" s="247" t="s">
        <v>292</v>
      </c>
      <c r="AP174" s="247"/>
      <c r="AQ174" s="247"/>
      <c r="AR174" s="247"/>
      <c r="AS174" s="247"/>
      <c r="AT174" s="247" t="s">
        <v>293</v>
      </c>
      <c r="AU174" s="247"/>
      <c r="AV174" s="247"/>
      <c r="AW174" s="247" t="s">
        <v>284</v>
      </c>
      <c r="AX174" s="247"/>
      <c r="AY174" s="247"/>
      <c r="AZ174" s="247" t="s">
        <v>207</v>
      </c>
      <c r="BA174" s="247"/>
      <c r="BB174" s="247"/>
      <c r="BC174" s="247"/>
      <c r="BD174" s="247" t="s">
        <v>184</v>
      </c>
      <c r="BE174" s="247"/>
      <c r="BF174" s="247"/>
    </row>
    <row r="175" spans="1:58" ht="13.5" customHeight="1">
      <c r="A175" s="175" t="s">
        <v>238</v>
      </c>
      <c r="B175" s="247" t="s">
        <v>294</v>
      </c>
      <c r="C175" s="247"/>
      <c r="D175" s="247"/>
      <c r="E175" s="247"/>
      <c r="F175" s="247"/>
      <c r="G175" s="247"/>
      <c r="H175" s="247" t="s">
        <v>295</v>
      </c>
      <c r="I175" s="247"/>
      <c r="J175" s="247"/>
      <c r="K175" s="247"/>
      <c r="L175" s="247"/>
      <c r="M175" s="247"/>
      <c r="N175" s="247" t="s">
        <v>296</v>
      </c>
      <c r="O175" s="247"/>
      <c r="P175" s="247"/>
      <c r="Q175" s="247"/>
      <c r="R175" s="247"/>
      <c r="S175" s="247"/>
      <c r="T175" s="247" t="s">
        <v>281</v>
      </c>
      <c r="U175" s="247"/>
      <c r="V175" s="247"/>
      <c r="W175" s="247" t="s">
        <v>288</v>
      </c>
      <c r="X175" s="247"/>
      <c r="Y175" s="247"/>
      <c r="Z175" s="247" t="s">
        <v>297</v>
      </c>
      <c r="AA175" s="247"/>
      <c r="AB175" s="247"/>
      <c r="AC175" s="247" t="s">
        <v>291</v>
      </c>
      <c r="AD175" s="247"/>
      <c r="AE175" s="247"/>
      <c r="AF175" s="247" t="s">
        <v>290</v>
      </c>
      <c r="AG175" s="247"/>
      <c r="AH175" s="247" t="s">
        <v>298</v>
      </c>
      <c r="AI175" s="247"/>
      <c r="AJ175" s="247" t="s">
        <v>299</v>
      </c>
      <c r="AK175" s="247"/>
      <c r="AL175" s="247"/>
      <c r="AM175" s="247" t="s">
        <v>292</v>
      </c>
      <c r="AN175" s="247"/>
      <c r="AO175" s="247" t="s">
        <v>300</v>
      </c>
      <c r="AP175" s="247"/>
      <c r="AQ175" s="247" t="s">
        <v>298</v>
      </c>
      <c r="AR175" s="247"/>
      <c r="AS175" s="247"/>
      <c r="AT175" s="247" t="s">
        <v>298</v>
      </c>
      <c r="AU175" s="247"/>
      <c r="AV175" s="247"/>
      <c r="AW175" s="247" t="s">
        <v>301</v>
      </c>
      <c r="AX175" s="247"/>
      <c r="AY175" s="247"/>
      <c r="AZ175" s="247" t="s">
        <v>207</v>
      </c>
      <c r="BA175" s="247"/>
      <c r="BB175" s="247"/>
      <c r="BC175" s="247"/>
      <c r="BD175" s="247" t="s">
        <v>184</v>
      </c>
      <c r="BE175" s="247"/>
      <c r="BF175" s="247"/>
    </row>
    <row r="176" spans="1:58" ht="13.5" customHeight="1" hidden="1">
      <c r="A176" s="175" t="s">
        <v>239</v>
      </c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247"/>
      <c r="AL176" s="247"/>
      <c r="AM176" s="247"/>
      <c r="AN176" s="247"/>
      <c r="AO176" s="247"/>
      <c r="AP176" s="247"/>
      <c r="AQ176" s="247"/>
      <c r="AR176" s="247"/>
      <c r="AS176" s="247"/>
      <c r="AT176" s="247"/>
      <c r="AU176" s="247"/>
      <c r="AV176" s="247"/>
      <c r="AW176" s="247"/>
      <c r="AX176" s="247"/>
      <c r="AY176" s="247"/>
      <c r="AZ176" s="247"/>
      <c r="BA176" s="247"/>
      <c r="BB176" s="247"/>
      <c r="BC176" s="247"/>
      <c r="BD176" s="247"/>
      <c r="BE176" s="247"/>
      <c r="BF176" s="247"/>
    </row>
    <row r="177" spans="1:58" ht="13.5" customHeight="1" hidden="1">
      <c r="A177" s="175" t="s">
        <v>240</v>
      </c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247"/>
      <c r="AL177" s="247"/>
      <c r="AM177" s="247"/>
      <c r="AN177" s="247"/>
      <c r="AO177" s="247"/>
      <c r="AP177" s="247"/>
      <c r="AQ177" s="247"/>
      <c r="AR177" s="247"/>
      <c r="AS177" s="247"/>
      <c r="AT177" s="247"/>
      <c r="AU177" s="247"/>
      <c r="AV177" s="247"/>
      <c r="AW177" s="247"/>
      <c r="AX177" s="247"/>
      <c r="AY177" s="247"/>
      <c r="AZ177" s="247"/>
      <c r="BA177" s="247"/>
      <c r="BB177" s="247"/>
      <c r="BC177" s="247"/>
      <c r="BD177" s="247"/>
      <c r="BE177" s="247"/>
      <c r="BF177" s="247"/>
    </row>
    <row r="178" spans="1:58" ht="13.5" customHeight="1">
      <c r="A178" s="180" t="s">
        <v>76</v>
      </c>
      <c r="B178" s="246" t="s">
        <v>302</v>
      </c>
      <c r="C178" s="246"/>
      <c r="D178" s="246"/>
      <c r="E178" s="246"/>
      <c r="F178" s="246"/>
      <c r="G178" s="246"/>
      <c r="H178" s="246" t="s">
        <v>303</v>
      </c>
      <c r="I178" s="246"/>
      <c r="J178" s="246"/>
      <c r="K178" s="246"/>
      <c r="L178" s="246"/>
      <c r="M178" s="246"/>
      <c r="N178" s="246" t="s">
        <v>304</v>
      </c>
      <c r="O178" s="246"/>
      <c r="P178" s="246"/>
      <c r="Q178" s="246"/>
      <c r="R178" s="246"/>
      <c r="S178" s="246"/>
      <c r="T178" s="246" t="s">
        <v>305</v>
      </c>
      <c r="U178" s="246"/>
      <c r="V178" s="246"/>
      <c r="W178" s="246" t="s">
        <v>306</v>
      </c>
      <c r="X178" s="246"/>
      <c r="Y178" s="246"/>
      <c r="Z178" s="246" t="s">
        <v>307</v>
      </c>
      <c r="AA178" s="246"/>
      <c r="AB178" s="246"/>
      <c r="AC178" s="246" t="s">
        <v>283</v>
      </c>
      <c r="AD178" s="246"/>
      <c r="AE178" s="246"/>
      <c r="AF178" s="246" t="s">
        <v>300</v>
      </c>
      <c r="AG178" s="246"/>
      <c r="AH178" s="246" t="s">
        <v>289</v>
      </c>
      <c r="AI178" s="246"/>
      <c r="AJ178" s="246" t="s">
        <v>283</v>
      </c>
      <c r="AK178" s="246"/>
      <c r="AL178" s="246"/>
      <c r="AM178" s="246" t="s">
        <v>292</v>
      </c>
      <c r="AN178" s="246"/>
      <c r="AO178" s="246" t="s">
        <v>299</v>
      </c>
      <c r="AP178" s="246"/>
      <c r="AQ178" s="246" t="s">
        <v>298</v>
      </c>
      <c r="AR178" s="246"/>
      <c r="AS178" s="246"/>
      <c r="AT178" s="246" t="s">
        <v>308</v>
      </c>
      <c r="AU178" s="246"/>
      <c r="AV178" s="246"/>
      <c r="AW178" s="247" t="s">
        <v>309</v>
      </c>
      <c r="AX178" s="247"/>
      <c r="AY178" s="247"/>
      <c r="AZ178" s="246">
        <v>25</v>
      </c>
      <c r="BA178" s="246"/>
      <c r="BB178" s="246"/>
      <c r="BC178" s="246"/>
      <c r="BD178" s="246">
        <v>1</v>
      </c>
      <c r="BE178" s="246"/>
      <c r="BF178" s="246"/>
    </row>
    <row r="179" ht="13.5" customHeight="1" hidden="1"/>
    <row r="180" spans="1:59" ht="13.5" customHeight="1" hidden="1">
      <c r="A180" s="244" t="s">
        <v>138</v>
      </c>
      <c r="B180" s="243" t="s">
        <v>310</v>
      </c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 t="s">
        <v>16</v>
      </c>
      <c r="U180" s="243"/>
      <c r="V180" s="243"/>
      <c r="W180" s="243"/>
      <c r="X180" s="243"/>
      <c r="Y180" s="243"/>
      <c r="Z180" s="243"/>
      <c r="AA180" s="243"/>
      <c r="AB180" s="243"/>
      <c r="AC180" s="243" t="s">
        <v>264</v>
      </c>
      <c r="AD180" s="243"/>
      <c r="AE180" s="243"/>
      <c r="AF180" s="243"/>
      <c r="AG180" s="243"/>
      <c r="AH180" s="243"/>
      <c r="AI180" s="243"/>
      <c r="AJ180" s="244" t="s">
        <v>75</v>
      </c>
      <c r="AK180" s="244"/>
      <c r="AL180" s="244"/>
      <c r="AM180" s="244" t="s">
        <v>265</v>
      </c>
      <c r="AN180" s="244"/>
      <c r="AO180" s="244"/>
      <c r="AP180" s="243" t="s">
        <v>76</v>
      </c>
      <c r="AQ180" s="243"/>
      <c r="AR180" s="243"/>
      <c r="AS180" s="243" t="s">
        <v>266</v>
      </c>
      <c r="AT180" s="243"/>
      <c r="AU180" s="243"/>
      <c r="AV180" s="243"/>
      <c r="AW180" s="244" t="s">
        <v>267</v>
      </c>
      <c r="AX180" s="244"/>
      <c r="AY180" s="244"/>
      <c r="AZ180" s="181"/>
      <c r="BA180" s="182"/>
      <c r="BB180" s="182"/>
      <c r="BC180" s="183"/>
      <c r="BD180" s="183"/>
      <c r="BE180" s="182"/>
      <c r="BF180" s="183"/>
      <c r="BG180" s="182"/>
    </row>
    <row r="181" spans="1:59" ht="13.5" customHeight="1" hidden="1">
      <c r="A181" s="244"/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 t="s">
        <v>65</v>
      </c>
      <c r="AD181" s="243"/>
      <c r="AE181" s="243"/>
      <c r="AF181" s="243"/>
      <c r="AG181" s="243"/>
      <c r="AH181" s="243"/>
      <c r="AI181" s="243"/>
      <c r="AJ181" s="243" t="s">
        <v>271</v>
      </c>
      <c r="AK181" s="243"/>
      <c r="AL181" s="243"/>
      <c r="AM181" s="244"/>
      <c r="AN181" s="245"/>
      <c r="AO181" s="244"/>
      <c r="AP181" s="243"/>
      <c r="AQ181" s="245"/>
      <c r="AR181" s="243"/>
      <c r="AS181" s="243"/>
      <c r="AT181" s="245"/>
      <c r="AU181" s="245"/>
      <c r="AV181" s="243"/>
      <c r="AW181" s="244"/>
      <c r="AX181" s="245"/>
      <c r="AY181" s="244"/>
      <c r="AZ181" s="183"/>
      <c r="BA181" s="182"/>
      <c r="BB181" s="182"/>
      <c r="BC181" s="183"/>
      <c r="BD181" s="182"/>
      <c r="BE181" s="182"/>
      <c r="BF181" s="183"/>
      <c r="BG181" s="182"/>
    </row>
    <row r="182" spans="1:59" ht="13.5" customHeight="1" hidden="1">
      <c r="A182" s="244"/>
      <c r="B182" s="243" t="s">
        <v>76</v>
      </c>
      <c r="C182" s="243"/>
      <c r="D182" s="243"/>
      <c r="E182" s="243"/>
      <c r="F182" s="243"/>
      <c r="G182" s="243"/>
      <c r="H182" s="243" t="s">
        <v>272</v>
      </c>
      <c r="I182" s="243"/>
      <c r="J182" s="243"/>
      <c r="K182" s="243"/>
      <c r="L182" s="243"/>
      <c r="M182" s="243"/>
      <c r="N182" s="243" t="s">
        <v>273</v>
      </c>
      <c r="O182" s="243"/>
      <c r="P182" s="243"/>
      <c r="Q182" s="243"/>
      <c r="R182" s="243"/>
      <c r="S182" s="243"/>
      <c r="T182" s="243" t="s">
        <v>76</v>
      </c>
      <c r="U182" s="243"/>
      <c r="V182" s="243"/>
      <c r="W182" s="243" t="s">
        <v>272</v>
      </c>
      <c r="X182" s="243"/>
      <c r="Y182" s="243"/>
      <c r="Z182" s="243" t="s">
        <v>273</v>
      </c>
      <c r="AA182" s="243"/>
      <c r="AB182" s="243"/>
      <c r="AC182" s="243" t="s">
        <v>76</v>
      </c>
      <c r="AD182" s="243"/>
      <c r="AE182" s="243"/>
      <c r="AF182" s="243" t="s">
        <v>272</v>
      </c>
      <c r="AG182" s="243"/>
      <c r="AH182" s="243" t="s">
        <v>273</v>
      </c>
      <c r="AI182" s="243"/>
      <c r="AJ182" s="243"/>
      <c r="AK182" s="243"/>
      <c r="AL182" s="243"/>
      <c r="AM182" s="244"/>
      <c r="AN182" s="244"/>
      <c r="AO182" s="244"/>
      <c r="AP182" s="243"/>
      <c r="AQ182" s="243"/>
      <c r="AR182" s="243"/>
      <c r="AS182" s="243"/>
      <c r="AT182" s="245"/>
      <c r="AU182" s="245"/>
      <c r="AV182" s="243"/>
      <c r="AW182" s="244"/>
      <c r="AX182" s="245"/>
      <c r="AY182" s="244"/>
      <c r="AZ182" s="183"/>
      <c r="BA182" s="182"/>
      <c r="BB182" s="182"/>
      <c r="BC182" s="183"/>
      <c r="BD182" s="182"/>
      <c r="BE182" s="182"/>
      <c r="BF182" s="183"/>
      <c r="BG182" s="182"/>
    </row>
    <row r="183" spans="1:59" ht="13.5" customHeight="1" hidden="1">
      <c r="A183" s="244"/>
      <c r="B183" s="241" t="s">
        <v>274</v>
      </c>
      <c r="C183" s="241"/>
      <c r="D183" s="241"/>
      <c r="E183" s="242" t="s">
        <v>311</v>
      </c>
      <c r="F183" s="242"/>
      <c r="G183" s="242"/>
      <c r="H183" s="241" t="s">
        <v>274</v>
      </c>
      <c r="I183" s="241"/>
      <c r="J183" s="241"/>
      <c r="K183" s="242" t="s">
        <v>311</v>
      </c>
      <c r="L183" s="242"/>
      <c r="M183" s="242"/>
      <c r="N183" s="241" t="s">
        <v>274</v>
      </c>
      <c r="O183" s="241"/>
      <c r="P183" s="241"/>
      <c r="Q183" s="242" t="s">
        <v>311</v>
      </c>
      <c r="R183" s="242"/>
      <c r="S183" s="242"/>
      <c r="T183" s="241" t="s">
        <v>274</v>
      </c>
      <c r="U183" s="241"/>
      <c r="V183" s="241"/>
      <c r="W183" s="241" t="s">
        <v>274</v>
      </c>
      <c r="X183" s="241"/>
      <c r="Y183" s="241"/>
      <c r="Z183" s="241" t="s">
        <v>274</v>
      </c>
      <c r="AA183" s="241"/>
      <c r="AB183" s="241"/>
      <c r="AC183" s="241" t="s">
        <v>274</v>
      </c>
      <c r="AD183" s="241"/>
      <c r="AE183" s="241"/>
      <c r="AF183" s="241" t="s">
        <v>274</v>
      </c>
      <c r="AG183" s="241"/>
      <c r="AH183" s="241" t="s">
        <v>274</v>
      </c>
      <c r="AI183" s="241"/>
      <c r="AJ183" s="241" t="s">
        <v>274</v>
      </c>
      <c r="AK183" s="241"/>
      <c r="AL183" s="241"/>
      <c r="AM183" s="241" t="s">
        <v>274</v>
      </c>
      <c r="AN183" s="241"/>
      <c r="AO183" s="241"/>
      <c r="AP183" s="241" t="s">
        <v>274</v>
      </c>
      <c r="AQ183" s="241"/>
      <c r="AR183" s="241"/>
      <c r="AS183" s="243"/>
      <c r="AT183" s="243"/>
      <c r="AU183" s="243"/>
      <c r="AV183" s="243"/>
      <c r="AW183" s="244"/>
      <c r="AX183" s="244"/>
      <c r="AY183" s="244"/>
      <c r="AZ183" s="183"/>
      <c r="BA183" s="182"/>
      <c r="BB183" s="182"/>
      <c r="BC183" s="183"/>
      <c r="BD183" s="182"/>
      <c r="BE183" s="182"/>
      <c r="BF183" s="183"/>
      <c r="BG183" s="182"/>
    </row>
    <row r="184" spans="1:59" ht="13.5" customHeight="1" hidden="1">
      <c r="A184" s="156" t="s">
        <v>236</v>
      </c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0"/>
      <c r="AW184" s="240"/>
      <c r="AX184" s="240"/>
      <c r="AY184" s="240"/>
      <c r="AZ184" s="183"/>
      <c r="BA184" s="182"/>
      <c r="BB184" s="182"/>
      <c r="BC184" s="183"/>
      <c r="BD184" s="183"/>
      <c r="BE184" s="182"/>
      <c r="BF184" s="183"/>
      <c r="BG184" s="182"/>
    </row>
    <row r="185" spans="1:59" ht="13.5" customHeight="1" hidden="1">
      <c r="A185" s="156" t="s">
        <v>237</v>
      </c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40"/>
      <c r="AK185" s="240"/>
      <c r="AL185" s="240"/>
      <c r="AM185" s="240"/>
      <c r="AN185" s="240"/>
      <c r="AO185" s="240"/>
      <c r="AP185" s="240"/>
      <c r="AQ185" s="240"/>
      <c r="AR185" s="240"/>
      <c r="AS185" s="240"/>
      <c r="AT185" s="240"/>
      <c r="AU185" s="240"/>
      <c r="AV185" s="240"/>
      <c r="AW185" s="240"/>
      <c r="AX185" s="240"/>
      <c r="AY185" s="240"/>
      <c r="AZ185" s="183"/>
      <c r="BA185" s="182"/>
      <c r="BB185" s="182"/>
      <c r="BC185" s="183"/>
      <c r="BD185" s="183"/>
      <c r="BE185" s="182"/>
      <c r="BF185" s="183"/>
      <c r="BG185" s="182"/>
    </row>
    <row r="186" spans="1:59" ht="13.5" customHeight="1" hidden="1">
      <c r="A186" s="156" t="s">
        <v>238</v>
      </c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183"/>
      <c r="BA186" s="182"/>
      <c r="BB186" s="182"/>
      <c r="BC186" s="183"/>
      <c r="BD186" s="183"/>
      <c r="BE186" s="182"/>
      <c r="BF186" s="183"/>
      <c r="BG186" s="182"/>
    </row>
    <row r="187" spans="1:59" ht="13.5" customHeight="1" hidden="1">
      <c r="A187" s="156" t="s">
        <v>239</v>
      </c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240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40"/>
      <c r="AT187" s="240"/>
      <c r="AU187" s="240"/>
      <c r="AV187" s="240"/>
      <c r="AW187" s="240"/>
      <c r="AX187" s="240"/>
      <c r="AY187" s="240"/>
      <c r="AZ187" s="183"/>
      <c r="BA187" s="182"/>
      <c r="BB187" s="182"/>
      <c r="BC187" s="183"/>
      <c r="BD187" s="183"/>
      <c r="BE187" s="182"/>
      <c r="BF187" s="183"/>
      <c r="BG187" s="182"/>
    </row>
    <row r="188" spans="1:59" ht="13.5" customHeight="1" hidden="1">
      <c r="A188" s="156" t="s">
        <v>240</v>
      </c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0"/>
      <c r="AC188" s="240"/>
      <c r="AD188" s="240"/>
      <c r="AE188" s="240"/>
      <c r="AF188" s="240"/>
      <c r="AG188" s="240"/>
      <c r="AH188" s="240"/>
      <c r="AI188" s="240"/>
      <c r="AJ188" s="240"/>
      <c r="AK188" s="240"/>
      <c r="AL188" s="240"/>
      <c r="AM188" s="240"/>
      <c r="AN188" s="240"/>
      <c r="AO188" s="240"/>
      <c r="AP188" s="240"/>
      <c r="AQ188" s="240"/>
      <c r="AR188" s="240"/>
      <c r="AS188" s="240"/>
      <c r="AT188" s="240"/>
      <c r="AU188" s="240"/>
      <c r="AV188" s="240"/>
      <c r="AW188" s="240"/>
      <c r="AX188" s="240"/>
      <c r="AY188" s="240"/>
      <c r="AZ188" s="183"/>
      <c r="BA188" s="182"/>
      <c r="BB188" s="182"/>
      <c r="BC188" s="183"/>
      <c r="BD188" s="183"/>
      <c r="BE188" s="182"/>
      <c r="BF188" s="183"/>
      <c r="BG188" s="182"/>
    </row>
    <row r="189" spans="1:59" ht="13.5" customHeight="1" hidden="1">
      <c r="A189" s="177" t="s">
        <v>76</v>
      </c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  <c r="AD189" s="239"/>
      <c r="AE189" s="239"/>
      <c r="AF189" s="239"/>
      <c r="AG189" s="239"/>
      <c r="AH189" s="239"/>
      <c r="AI189" s="239"/>
      <c r="AJ189" s="239"/>
      <c r="AK189" s="239"/>
      <c r="AL189" s="239"/>
      <c r="AM189" s="239"/>
      <c r="AN189" s="239"/>
      <c r="AO189" s="239"/>
      <c r="AP189" s="240"/>
      <c r="AQ189" s="240"/>
      <c r="AR189" s="240"/>
      <c r="AS189" s="240"/>
      <c r="AT189" s="240"/>
      <c r="AU189" s="240"/>
      <c r="AV189" s="240"/>
      <c r="AW189" s="240"/>
      <c r="AX189" s="240"/>
      <c r="AY189" s="240"/>
      <c r="AZ189" s="183"/>
      <c r="BA189" s="182"/>
      <c r="BB189" s="182"/>
      <c r="BC189" s="183"/>
      <c r="BD189" s="183"/>
      <c r="BE189" s="182"/>
      <c r="BF189" s="183"/>
      <c r="BG189" s="182"/>
    </row>
  </sheetData>
  <sheetProtection/>
  <mergeCells count="2230">
    <mergeCell ref="A2:Q2"/>
    <mergeCell ref="A3:A5"/>
    <mergeCell ref="B3:E3"/>
    <mergeCell ref="F3:F4"/>
    <mergeCell ref="G3:J3"/>
    <mergeCell ref="K3:N3"/>
    <mergeCell ref="O3:O4"/>
    <mergeCell ref="AS3:AS4"/>
    <mergeCell ref="AT3:AW3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O4"/>
    <mergeCell ref="AP3:AR3"/>
    <mergeCell ref="S3:S4"/>
    <mergeCell ref="T3:W3"/>
    <mergeCell ref="X3:X4"/>
    <mergeCell ref="Y3:AA3"/>
    <mergeCell ref="AB3:AB4"/>
    <mergeCell ref="AC3:AE3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G57:G62"/>
    <mergeCell ref="AT50:AT55"/>
    <mergeCell ref="AU50:AU55"/>
    <mergeCell ref="AV50:AV55"/>
    <mergeCell ref="AW50:AW55"/>
    <mergeCell ref="AX50:AX55"/>
    <mergeCell ref="AY50:AY55"/>
    <mergeCell ref="AK50:AK55"/>
    <mergeCell ref="AO50:AO55"/>
    <mergeCell ref="AP50:AP55"/>
    <mergeCell ref="AQ50:AQ55"/>
    <mergeCell ref="AR50:AR55"/>
    <mergeCell ref="AS50:AS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7:AC62"/>
    <mergeCell ref="AD57:AD62"/>
    <mergeCell ref="AE57:AE62"/>
    <mergeCell ref="AF57:AF62"/>
    <mergeCell ref="U57:U62"/>
    <mergeCell ref="V57:V62"/>
    <mergeCell ref="W57:W62"/>
    <mergeCell ref="X57:X62"/>
    <mergeCell ref="Y57:Y62"/>
    <mergeCell ref="Z57:Z62"/>
    <mergeCell ref="N57:N62"/>
    <mergeCell ref="P57:P62"/>
    <mergeCell ref="Q57:Q62"/>
    <mergeCell ref="R57:R62"/>
    <mergeCell ref="S57:S62"/>
    <mergeCell ref="T57:T62"/>
    <mergeCell ref="H57:H62"/>
    <mergeCell ref="I57:I62"/>
    <mergeCell ref="J57:J62"/>
    <mergeCell ref="K57:K62"/>
    <mergeCell ref="L57:L62"/>
    <mergeCell ref="M57:M62"/>
    <mergeCell ref="G64:G69"/>
    <mergeCell ref="H64:H69"/>
    <mergeCell ref="I64:I69"/>
    <mergeCell ref="J64:J69"/>
    <mergeCell ref="L64:L69"/>
    <mergeCell ref="M64:M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P57:AP62"/>
    <mergeCell ref="AQ57:AQ62"/>
    <mergeCell ref="AS57:AS62"/>
    <mergeCell ref="AT57:AT62"/>
    <mergeCell ref="AU57:AU62"/>
    <mergeCell ref="AV57:AV62"/>
    <mergeCell ref="AG57:AG62"/>
    <mergeCell ref="AJ57:AJ62"/>
    <mergeCell ref="AK57:AK62"/>
    <mergeCell ref="AL57:AL62"/>
    <mergeCell ref="AM57:AM62"/>
    <mergeCell ref="AO57:AO62"/>
    <mergeCell ref="AA57:AA62"/>
    <mergeCell ref="AB57:AB62"/>
    <mergeCell ref="AL64:AL69"/>
    <mergeCell ref="AM64:AM69"/>
    <mergeCell ref="Z64:Z69"/>
    <mergeCell ref="AA64:AA69"/>
    <mergeCell ref="AB64:AB69"/>
    <mergeCell ref="AC64:AC69"/>
    <mergeCell ref="AD64:AD69"/>
    <mergeCell ref="AE64:AE69"/>
    <mergeCell ref="T64:T69"/>
    <mergeCell ref="U64:U69"/>
    <mergeCell ref="V64:V69"/>
    <mergeCell ref="W64:W69"/>
    <mergeCell ref="X64:X69"/>
    <mergeCell ref="Y64:Y69"/>
    <mergeCell ref="N64:N69"/>
    <mergeCell ref="O64:O69"/>
    <mergeCell ref="P64:P69"/>
    <mergeCell ref="Q64:Q69"/>
    <mergeCell ref="R64:R69"/>
    <mergeCell ref="S64:S69"/>
    <mergeCell ref="J71:J76"/>
    <mergeCell ref="K71:K76"/>
    <mergeCell ref="L71:L76"/>
    <mergeCell ref="M71:M76"/>
    <mergeCell ref="N71:N76"/>
    <mergeCell ref="O71:O76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AV64:AV69"/>
    <mergeCell ref="AW64:AW69"/>
    <mergeCell ref="AX64:AX69"/>
    <mergeCell ref="AY64:AY69"/>
    <mergeCell ref="AZ64:AZ69"/>
    <mergeCell ref="BA64:BA69"/>
    <mergeCell ref="AO64:AO69"/>
    <mergeCell ref="AQ64:AQ69"/>
    <mergeCell ref="AR64:AR69"/>
    <mergeCell ref="AS64:AS69"/>
    <mergeCell ref="AT64:AT69"/>
    <mergeCell ref="AU64:AU69"/>
    <mergeCell ref="AF64:AF69"/>
    <mergeCell ref="AG64:AG69"/>
    <mergeCell ref="AI64:AI69"/>
    <mergeCell ref="AK64:AK69"/>
    <mergeCell ref="AL71:AL76"/>
    <mergeCell ref="AM71:AM76"/>
    <mergeCell ref="AB71:AB76"/>
    <mergeCell ref="AC71:AC76"/>
    <mergeCell ref="AD71:AD76"/>
    <mergeCell ref="AE71:AE76"/>
    <mergeCell ref="AF71:AF76"/>
    <mergeCell ref="AG71:AG76"/>
    <mergeCell ref="V71:V76"/>
    <mergeCell ref="W71:W76"/>
    <mergeCell ref="X71:X76"/>
    <mergeCell ref="Y71:Y76"/>
    <mergeCell ref="Z71:Z76"/>
    <mergeCell ref="AA71:AA76"/>
    <mergeCell ref="P71:P76"/>
    <mergeCell ref="Q71:Q76"/>
    <mergeCell ref="R71:R76"/>
    <mergeCell ref="S71:S76"/>
    <mergeCell ref="T71:T76"/>
    <mergeCell ref="U71:U76"/>
    <mergeCell ref="H78:H83"/>
    <mergeCell ref="I78:I83"/>
    <mergeCell ref="J78:J83"/>
    <mergeCell ref="K78:K83"/>
    <mergeCell ref="L78:L83"/>
    <mergeCell ref="M78:M83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AT71:AT76"/>
    <mergeCell ref="AU71:AU76"/>
    <mergeCell ref="AV71:AV76"/>
    <mergeCell ref="AW71:AW76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H71:AH76"/>
    <mergeCell ref="AI71:AI76"/>
    <mergeCell ref="AJ71:AJ76"/>
    <mergeCell ref="AK71:AK76"/>
    <mergeCell ref="AJ78:AJ83"/>
    <mergeCell ref="AK78:AK83"/>
    <mergeCell ref="Z78:Z83"/>
    <mergeCell ref="AA78:AA83"/>
    <mergeCell ref="AB78:AB83"/>
    <mergeCell ref="AC78:AC83"/>
    <mergeCell ref="AD78:AD83"/>
    <mergeCell ref="AE78:AE83"/>
    <mergeCell ref="T78:T83"/>
    <mergeCell ref="U78:U83"/>
    <mergeCell ref="V78:V83"/>
    <mergeCell ref="W78:W83"/>
    <mergeCell ref="X78:X83"/>
    <mergeCell ref="Y78:Y83"/>
    <mergeCell ref="N78:N83"/>
    <mergeCell ref="O78:O83"/>
    <mergeCell ref="P78:P83"/>
    <mergeCell ref="Q78:Q83"/>
    <mergeCell ref="R78:R83"/>
    <mergeCell ref="S78:S83"/>
    <mergeCell ref="F85:F90"/>
    <mergeCell ref="G85:G90"/>
    <mergeCell ref="H85:H90"/>
    <mergeCell ref="I85:I90"/>
    <mergeCell ref="J85:J90"/>
    <mergeCell ref="K85:K90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AR78:AR83"/>
    <mergeCell ref="AS78:AS83"/>
    <mergeCell ref="AT78:AT83"/>
    <mergeCell ref="AU78:AU83"/>
    <mergeCell ref="AV78:AV83"/>
    <mergeCell ref="AW78:AW83"/>
    <mergeCell ref="AL78:AL83"/>
    <mergeCell ref="AM78:AM83"/>
    <mergeCell ref="AN78:AN83"/>
    <mergeCell ref="AO78:AO83"/>
    <mergeCell ref="AP78:AP83"/>
    <mergeCell ref="AQ78:AQ83"/>
    <mergeCell ref="AF78:AF83"/>
    <mergeCell ref="AG78:AG83"/>
    <mergeCell ref="AH78:AH83"/>
    <mergeCell ref="AI78:AI83"/>
    <mergeCell ref="AH85:AH90"/>
    <mergeCell ref="AI85:AI90"/>
    <mergeCell ref="X85:X90"/>
    <mergeCell ref="Y85:Y90"/>
    <mergeCell ref="Z85:Z90"/>
    <mergeCell ref="AA85:AA90"/>
    <mergeCell ref="AB85:AB90"/>
    <mergeCell ref="AC85:AC90"/>
    <mergeCell ref="R85:R90"/>
    <mergeCell ref="S85:S90"/>
    <mergeCell ref="T85:T90"/>
    <mergeCell ref="U85:U90"/>
    <mergeCell ref="V85:V90"/>
    <mergeCell ref="W85:W90"/>
    <mergeCell ref="L85:L90"/>
    <mergeCell ref="M85:M90"/>
    <mergeCell ref="N85:N90"/>
    <mergeCell ref="O85:O90"/>
    <mergeCell ref="P85:P90"/>
    <mergeCell ref="Q85:Q90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AV85:AV90"/>
    <mergeCell ref="AW85:AW90"/>
    <mergeCell ref="AX85:AX90"/>
    <mergeCell ref="AY85:AY90"/>
    <mergeCell ref="AZ85:AZ90"/>
    <mergeCell ref="BA85:BA90"/>
    <mergeCell ref="AP85:AP90"/>
    <mergeCell ref="AQ85:AQ90"/>
    <mergeCell ref="AR85:AR90"/>
    <mergeCell ref="AS85:AS90"/>
    <mergeCell ref="AT85:AT90"/>
    <mergeCell ref="AU85:AU90"/>
    <mergeCell ref="AJ85:AJ90"/>
    <mergeCell ref="AK85:AK90"/>
    <mergeCell ref="AL85:AL90"/>
    <mergeCell ref="AM85:AM90"/>
    <mergeCell ref="AN85:AN90"/>
    <mergeCell ref="AO85:AO90"/>
    <mergeCell ref="AD85:AD90"/>
    <mergeCell ref="AE85:AE90"/>
    <mergeCell ref="AF85:AF90"/>
    <mergeCell ref="AG85:AG90"/>
    <mergeCell ref="AF92:AF97"/>
    <mergeCell ref="AG92:AG97"/>
    <mergeCell ref="V92:V97"/>
    <mergeCell ref="W92:W97"/>
    <mergeCell ref="X92:X97"/>
    <mergeCell ref="Y92:Y97"/>
    <mergeCell ref="Z92:Z97"/>
    <mergeCell ref="AA92:AA97"/>
    <mergeCell ref="P92:P97"/>
    <mergeCell ref="Q92:Q97"/>
    <mergeCell ref="R92:R97"/>
    <mergeCell ref="S92:S97"/>
    <mergeCell ref="T92:T97"/>
    <mergeCell ref="U92:U97"/>
    <mergeCell ref="J92:J97"/>
    <mergeCell ref="K92:K97"/>
    <mergeCell ref="L92:L97"/>
    <mergeCell ref="M92:M97"/>
    <mergeCell ref="N92:N97"/>
    <mergeCell ref="O92:O97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AT92:AT97"/>
    <mergeCell ref="AU92:AU97"/>
    <mergeCell ref="AV92:AV97"/>
    <mergeCell ref="AW92:AW97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AH92:AH97"/>
    <mergeCell ref="AI92:AI97"/>
    <mergeCell ref="AJ92:AJ97"/>
    <mergeCell ref="AK92:AK97"/>
    <mergeCell ref="AL92:AL97"/>
    <mergeCell ref="AM92:AM97"/>
    <mergeCell ref="AB92:AB97"/>
    <mergeCell ref="AC92:AC97"/>
    <mergeCell ref="AD92:AD97"/>
    <mergeCell ref="AE92:AE97"/>
    <mergeCell ref="A106:A111"/>
    <mergeCell ref="B106:B111"/>
    <mergeCell ref="C106:C111"/>
    <mergeCell ref="D106:D111"/>
    <mergeCell ref="E106:E111"/>
    <mergeCell ref="AR99:AR104"/>
    <mergeCell ref="AS99:AS104"/>
    <mergeCell ref="AT99:AT104"/>
    <mergeCell ref="AU99:AU104"/>
    <mergeCell ref="AV99:AV104"/>
    <mergeCell ref="AW99:AW104"/>
    <mergeCell ref="AL99:AL104"/>
    <mergeCell ref="AM99:AM104"/>
    <mergeCell ref="AN99:AN104"/>
    <mergeCell ref="AO99:AO104"/>
    <mergeCell ref="AP99:AP104"/>
    <mergeCell ref="AQ99:AQ104"/>
    <mergeCell ref="AF99:AF104"/>
    <mergeCell ref="AG99:AG104"/>
    <mergeCell ref="AH99:AH104"/>
    <mergeCell ref="AI99:AI104"/>
    <mergeCell ref="AJ99:AJ104"/>
    <mergeCell ref="AK99:AK104"/>
    <mergeCell ref="Z99:Z104"/>
    <mergeCell ref="AA99:AA104"/>
    <mergeCell ref="AB99:AB104"/>
    <mergeCell ref="AC99:AC104"/>
    <mergeCell ref="AD99:AD104"/>
    <mergeCell ref="AE99:AE104"/>
    <mergeCell ref="T99:T104"/>
    <mergeCell ref="U99:U104"/>
    <mergeCell ref="V99:V104"/>
    <mergeCell ref="L106:L111"/>
    <mergeCell ref="M106:M111"/>
    <mergeCell ref="N106:N111"/>
    <mergeCell ref="O106:O111"/>
    <mergeCell ref="P106:P111"/>
    <mergeCell ref="Q106:Q111"/>
    <mergeCell ref="F106:F111"/>
    <mergeCell ref="G106:G111"/>
    <mergeCell ref="H106:H111"/>
    <mergeCell ref="I106:I111"/>
    <mergeCell ref="J106:J111"/>
    <mergeCell ref="K106:K111"/>
    <mergeCell ref="AX99:AX104"/>
    <mergeCell ref="AY99:AY104"/>
    <mergeCell ref="AZ99:AZ104"/>
    <mergeCell ref="BA99:BA104"/>
    <mergeCell ref="B105:BA105"/>
    <mergeCell ref="W99:W104"/>
    <mergeCell ref="X99:X104"/>
    <mergeCell ref="Y99:Y104"/>
    <mergeCell ref="N99:N104"/>
    <mergeCell ref="O99:O104"/>
    <mergeCell ref="P99:P104"/>
    <mergeCell ref="Q99:Q104"/>
    <mergeCell ref="R99:R104"/>
    <mergeCell ref="S99:S104"/>
    <mergeCell ref="H99:H104"/>
    <mergeCell ref="I99:I104"/>
    <mergeCell ref="J99:J104"/>
    <mergeCell ref="K99:K104"/>
    <mergeCell ref="L99:L104"/>
    <mergeCell ref="M99:M104"/>
    <mergeCell ref="AD106:AD111"/>
    <mergeCell ref="AE106:AE111"/>
    <mergeCell ref="AF106:AF111"/>
    <mergeCell ref="AG106:AG111"/>
    <mergeCell ref="AH106:AH111"/>
    <mergeCell ref="AI106:AI111"/>
    <mergeCell ref="X106:X111"/>
    <mergeCell ref="Y106:Y111"/>
    <mergeCell ref="Z106:Z111"/>
    <mergeCell ref="AA106:AA111"/>
    <mergeCell ref="AB106:AB111"/>
    <mergeCell ref="AC106:AC111"/>
    <mergeCell ref="R106:R111"/>
    <mergeCell ref="S106:S111"/>
    <mergeCell ref="T106:T111"/>
    <mergeCell ref="U106:U111"/>
    <mergeCell ref="V106:V111"/>
    <mergeCell ref="W106:W111"/>
    <mergeCell ref="AV106:AV111"/>
    <mergeCell ref="AW106:AW111"/>
    <mergeCell ref="AX106:AX111"/>
    <mergeCell ref="AY106:AY111"/>
    <mergeCell ref="AZ106:AZ111"/>
    <mergeCell ref="BA106:BA111"/>
    <mergeCell ref="AP106:AP111"/>
    <mergeCell ref="AQ106:AQ111"/>
    <mergeCell ref="AR106:AR111"/>
    <mergeCell ref="AS106:AS111"/>
    <mergeCell ref="AT106:AT111"/>
    <mergeCell ref="AU106:AU111"/>
    <mergeCell ref="AJ106:AJ111"/>
    <mergeCell ref="AK106:AK111"/>
    <mergeCell ref="AL106:AL111"/>
    <mergeCell ref="AM106:AM111"/>
    <mergeCell ref="AN106:AN111"/>
    <mergeCell ref="AO106:AO111"/>
    <mergeCell ref="P113:P118"/>
    <mergeCell ref="Q113:Q118"/>
    <mergeCell ref="R113:R118"/>
    <mergeCell ref="S113:S118"/>
    <mergeCell ref="T113:T118"/>
    <mergeCell ref="U113:U118"/>
    <mergeCell ref="J113:J118"/>
    <mergeCell ref="K113:K118"/>
    <mergeCell ref="L113:L118"/>
    <mergeCell ref="M113:M118"/>
    <mergeCell ref="N113:N118"/>
    <mergeCell ref="O113:O118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AR113:AR118"/>
    <mergeCell ref="AS113:AS118"/>
    <mergeCell ref="AH113:AH118"/>
    <mergeCell ref="AI113:AI118"/>
    <mergeCell ref="AJ113:AJ118"/>
    <mergeCell ref="AK113:AK118"/>
    <mergeCell ref="AL113:AL118"/>
    <mergeCell ref="AM113:AM118"/>
    <mergeCell ref="AB113:AB118"/>
    <mergeCell ref="AC113:AC118"/>
    <mergeCell ref="AD113:AD118"/>
    <mergeCell ref="AE113:AE118"/>
    <mergeCell ref="AF113:AF118"/>
    <mergeCell ref="AG113:AG118"/>
    <mergeCell ref="V113:V118"/>
    <mergeCell ref="W113:W118"/>
    <mergeCell ref="X113:X118"/>
    <mergeCell ref="Y113:Y118"/>
    <mergeCell ref="Z113:Z118"/>
    <mergeCell ref="AA113:AA118"/>
    <mergeCell ref="N120:N125"/>
    <mergeCell ref="O120:O125"/>
    <mergeCell ref="P120:P125"/>
    <mergeCell ref="Q120:Q125"/>
    <mergeCell ref="R120:R125"/>
    <mergeCell ref="S120:S125"/>
    <mergeCell ref="H120:H125"/>
    <mergeCell ref="I120:I125"/>
    <mergeCell ref="J120:J125"/>
    <mergeCell ref="K120:K125"/>
    <mergeCell ref="L120:L125"/>
    <mergeCell ref="M120:M125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AT113:AT118"/>
    <mergeCell ref="AU113:AU118"/>
    <mergeCell ref="AV113:AV118"/>
    <mergeCell ref="AW113:AW118"/>
    <mergeCell ref="AX113:AX118"/>
    <mergeCell ref="AY113:AY118"/>
    <mergeCell ref="AN113:AN118"/>
    <mergeCell ref="AO113:AO118"/>
    <mergeCell ref="AP113:AP118"/>
    <mergeCell ref="AQ113:AQ118"/>
    <mergeCell ref="AN120:AN125"/>
    <mergeCell ref="AO120:AO125"/>
    <mergeCell ref="AP120:AP125"/>
    <mergeCell ref="AQ120:AQ125"/>
    <mergeCell ref="AF120:AF125"/>
    <mergeCell ref="AG120:AG125"/>
    <mergeCell ref="AH120:AH125"/>
    <mergeCell ref="AI120:AI125"/>
    <mergeCell ref="AJ120:AJ125"/>
    <mergeCell ref="AK120:AK125"/>
    <mergeCell ref="Z120:Z125"/>
    <mergeCell ref="AA120:AA125"/>
    <mergeCell ref="AB120:AB125"/>
    <mergeCell ref="AC120:AC125"/>
    <mergeCell ref="AD120:AD125"/>
    <mergeCell ref="AE120:AE125"/>
    <mergeCell ref="T120:T125"/>
    <mergeCell ref="U120:U125"/>
    <mergeCell ref="V120:V125"/>
    <mergeCell ref="W120:W125"/>
    <mergeCell ref="X120:X125"/>
    <mergeCell ref="Y120:Y125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R120:AR125"/>
    <mergeCell ref="AS120:AS125"/>
    <mergeCell ref="AT120:AT125"/>
    <mergeCell ref="AU120:AU125"/>
    <mergeCell ref="AV120:AV125"/>
    <mergeCell ref="AW120:AW125"/>
    <mergeCell ref="AL120:AL125"/>
    <mergeCell ref="AM120:AM125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C172:AE172"/>
    <mergeCell ref="AF172:AG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72:AY172"/>
    <mergeCell ref="B173:G173"/>
    <mergeCell ref="H173:M173"/>
    <mergeCell ref="N173:S173"/>
    <mergeCell ref="T173:V173"/>
    <mergeCell ref="W173:Y173"/>
    <mergeCell ref="Z173:AB173"/>
    <mergeCell ref="AC173:AE173"/>
    <mergeCell ref="AF173:AG173"/>
    <mergeCell ref="AH173:AI173"/>
    <mergeCell ref="AH172:AI172"/>
    <mergeCell ref="AJ172:AL172"/>
    <mergeCell ref="AM172:AN172"/>
    <mergeCell ref="AO172:AP172"/>
    <mergeCell ref="AQ172:AS172"/>
    <mergeCell ref="AT172:AV172"/>
    <mergeCell ref="B172:G172"/>
    <mergeCell ref="H172:M172"/>
    <mergeCell ref="N172:S172"/>
    <mergeCell ref="T172:V172"/>
    <mergeCell ref="W172:Y172"/>
    <mergeCell ref="Z172:AB172"/>
    <mergeCell ref="AW174:AY174"/>
    <mergeCell ref="AZ174:BC174"/>
    <mergeCell ref="BD174:BF174"/>
    <mergeCell ref="B175:G175"/>
    <mergeCell ref="H175:M175"/>
    <mergeCell ref="N175:S175"/>
    <mergeCell ref="T175:V175"/>
    <mergeCell ref="W175:Y175"/>
    <mergeCell ref="Z175:AB175"/>
    <mergeCell ref="AC175:AE175"/>
    <mergeCell ref="AH174:AI174"/>
    <mergeCell ref="AJ174:AL174"/>
    <mergeCell ref="AM174:AN174"/>
    <mergeCell ref="AO174:AP174"/>
    <mergeCell ref="AQ174:AS174"/>
    <mergeCell ref="AT174:AV174"/>
    <mergeCell ref="AZ173:BC173"/>
    <mergeCell ref="BD173:BF173"/>
    <mergeCell ref="B174:G174"/>
    <mergeCell ref="H174:M174"/>
    <mergeCell ref="N174:S174"/>
    <mergeCell ref="T174:V174"/>
    <mergeCell ref="W174:Y174"/>
    <mergeCell ref="Z174:AB174"/>
    <mergeCell ref="AC174:AE174"/>
    <mergeCell ref="AF174:AG174"/>
    <mergeCell ref="AJ173:AL173"/>
    <mergeCell ref="AM173:AN173"/>
    <mergeCell ref="AO173:AP173"/>
    <mergeCell ref="AQ173:AS173"/>
    <mergeCell ref="AT173:AV173"/>
    <mergeCell ref="AW173:AY173"/>
    <mergeCell ref="AF176:AG176"/>
    <mergeCell ref="AH176:AI176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AF175:AG175"/>
    <mergeCell ref="AH175:AI175"/>
    <mergeCell ref="AJ175:AL175"/>
    <mergeCell ref="AM175:AN175"/>
    <mergeCell ref="AO175:AP175"/>
    <mergeCell ref="AQ175:AS175"/>
    <mergeCell ref="AO177:AP177"/>
    <mergeCell ref="AQ177:AS177"/>
    <mergeCell ref="AT177:AV177"/>
    <mergeCell ref="AW177:AY177"/>
    <mergeCell ref="AZ177:BC177"/>
    <mergeCell ref="BD177:BF177"/>
    <mergeCell ref="Z177:AB177"/>
    <mergeCell ref="AC177:AE177"/>
    <mergeCell ref="AF177:AG177"/>
    <mergeCell ref="AH177:AI177"/>
    <mergeCell ref="AJ177:AL177"/>
    <mergeCell ref="AM177:AN177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AJ176:AL176"/>
    <mergeCell ref="AM176:AN176"/>
    <mergeCell ref="AO176:AP176"/>
    <mergeCell ref="AQ176:AS176"/>
    <mergeCell ref="AT176:AV176"/>
    <mergeCell ref="AW176:AY176"/>
    <mergeCell ref="T176:V176"/>
    <mergeCell ref="W176:Y176"/>
    <mergeCell ref="Z176:AB176"/>
    <mergeCell ref="AC176:AE176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C178:AE178"/>
    <mergeCell ref="AF178:AG178"/>
    <mergeCell ref="AH178:AI178"/>
    <mergeCell ref="AJ178:AL178"/>
    <mergeCell ref="AM178:AN178"/>
    <mergeCell ref="AO178:AP178"/>
    <mergeCell ref="B178:G178"/>
    <mergeCell ref="H178:M178"/>
    <mergeCell ref="N178:S178"/>
    <mergeCell ref="T178:V178"/>
    <mergeCell ref="W178:Y178"/>
    <mergeCell ref="Z178:AB178"/>
    <mergeCell ref="B183:D183"/>
    <mergeCell ref="E183:G183"/>
    <mergeCell ref="H183:J183"/>
    <mergeCell ref="K183:M183"/>
    <mergeCell ref="N183:P183"/>
    <mergeCell ref="Q183:S183"/>
    <mergeCell ref="B182:G182"/>
    <mergeCell ref="H182:M182"/>
    <mergeCell ref="N182:S182"/>
    <mergeCell ref="T182:V182"/>
    <mergeCell ref="W182:Y182"/>
    <mergeCell ref="Z182:AB182"/>
    <mergeCell ref="AM180:AO182"/>
    <mergeCell ref="AP180:AR182"/>
    <mergeCell ref="AS180:AV183"/>
    <mergeCell ref="AW180:AY183"/>
    <mergeCell ref="AC181:AI181"/>
    <mergeCell ref="AJ181:AL182"/>
    <mergeCell ref="AC182:AE182"/>
    <mergeCell ref="AF182:AG182"/>
    <mergeCell ref="AH182:AI182"/>
    <mergeCell ref="AJ183:AL183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Z184:AB184"/>
    <mergeCell ref="AC184:AE184"/>
    <mergeCell ref="AF184:AG184"/>
    <mergeCell ref="AH184:AI184"/>
    <mergeCell ref="AJ184:AL184"/>
    <mergeCell ref="AM184:AO184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T183:V183"/>
    <mergeCell ref="W183:Y183"/>
    <mergeCell ref="Z183:AB183"/>
    <mergeCell ref="AC183:AE183"/>
    <mergeCell ref="AF183:AG183"/>
    <mergeCell ref="AH183:AI183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W185:Y185"/>
    <mergeCell ref="Z185:AB185"/>
    <mergeCell ref="AC185:AE185"/>
    <mergeCell ref="AF185:AG185"/>
    <mergeCell ref="AH185:AI185"/>
    <mergeCell ref="AJ185:AL185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2021-09-08T00:41:27Z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