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План учебного процесса" sheetId="1" r:id="rId1"/>
    <sheet name="Календарный учебный график" sheetId="2" r:id="rId2"/>
  </sheets>
  <definedNames>
    <definedName name="_ftn1" localSheetId="0">'План учебного процесса'!$A$67</definedName>
    <definedName name="_ftn2" localSheetId="0">'План учебного процесса'!$A$73</definedName>
    <definedName name="_ftn3" localSheetId="0">'План учебного процесса'!$A$74</definedName>
    <definedName name="_ftn4" localSheetId="0">'План учебного процесса'!$A$75</definedName>
    <definedName name="_ftn5" localSheetId="0">'План учебного процесса'!$A$76</definedName>
    <definedName name="_ftn6" localSheetId="0">'План учебного процесса'!$A$77</definedName>
    <definedName name="_ftn7" localSheetId="0">'План учебного процесса'!$A$78</definedName>
    <definedName name="_ftn8" localSheetId="0">'План учебного процесса'!$A$79</definedName>
    <definedName name="_ftnref1" localSheetId="0">'План учебного процесса'!#REF!</definedName>
    <definedName name="_ftnref2" localSheetId="0">'План учебного процесса'!$G$6</definedName>
    <definedName name="_ftnref5" localSheetId="0">'План учебного процесса'!#REF!</definedName>
    <definedName name="_ftnref6" localSheetId="0">'План учебного процесса'!#REF!</definedName>
    <definedName name="_ftnref7" localSheetId="0">'План учебного процесса'!#REF!</definedName>
    <definedName name="_ftnref8" localSheetId="0">'План учебного процесса'!#REF!</definedName>
  </definedNames>
  <calcPr fullCalcOnLoad="1"/>
</workbook>
</file>

<file path=xl/sharedStrings.xml><?xml version="1.0" encoding="utf-8"?>
<sst xmlns="http://schemas.openxmlformats.org/spreadsheetml/2006/main" count="903" uniqueCount="330">
  <si>
    <t xml:space="preserve">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</si>
  <si>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</si>
  <si>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</si>
  <si>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программы</t>
  </si>
  <si>
    <t>Учебная нагрузка обучающихся (час.)</t>
  </si>
  <si>
    <t xml:space="preserve">Распределение обязательной аудиторной нагрузки </t>
  </si>
  <si>
    <t>ВСЕГО</t>
  </si>
  <si>
    <t xml:space="preserve">самостоятельная работа </t>
  </si>
  <si>
    <t>Нагрузка во взаимодействии с преподавателем</t>
  </si>
  <si>
    <t>I курс</t>
  </si>
  <si>
    <t>II курс</t>
  </si>
  <si>
    <t>III курс</t>
  </si>
  <si>
    <t>Всего во взаимодействии с преподавателем</t>
  </si>
  <si>
    <t>По учебным дисциплинам и МДК</t>
  </si>
  <si>
    <t>По практикам производственной и учебной</t>
  </si>
  <si>
    <t>Консультации</t>
  </si>
  <si>
    <t>Промежуточная аттестация</t>
  </si>
  <si>
    <t xml:space="preserve">зачеты </t>
  </si>
  <si>
    <t>экзамены</t>
  </si>
  <si>
    <t>Теоретического обучения</t>
  </si>
  <si>
    <t>лаб. и практ. занятий</t>
  </si>
  <si>
    <t>1 сем.      17 недель</t>
  </si>
  <si>
    <t>2 сем.      24 недели</t>
  </si>
  <si>
    <t>3 сем.      17 недель</t>
  </si>
  <si>
    <t>4 сем.      24 недели</t>
  </si>
  <si>
    <t>5 сем.      17 недель</t>
  </si>
  <si>
    <t>6 сем.      24 недели</t>
  </si>
  <si>
    <t>1            </t>
  </si>
  <si>
    <t>2                    </t>
  </si>
  <si>
    <t>О.00</t>
  </si>
  <si>
    <t>Общеобразовательный цикл</t>
  </si>
  <si>
    <t>ОУД 01</t>
  </si>
  <si>
    <t>Русский язык</t>
  </si>
  <si>
    <t>Литература</t>
  </si>
  <si>
    <t>ОУД 02</t>
  </si>
  <si>
    <t>Иностранный язык</t>
  </si>
  <si>
    <t>ОУД 03</t>
  </si>
  <si>
    <t>ОУД 04</t>
  </si>
  <si>
    <t>История</t>
  </si>
  <si>
    <t>ОУД 05</t>
  </si>
  <si>
    <t>Физическая культура</t>
  </si>
  <si>
    <t>ОУД 06</t>
  </si>
  <si>
    <t>Основы безопасности жизнедеятельности</t>
  </si>
  <si>
    <t>ОУД 07</t>
  </si>
  <si>
    <t>ОУД 10</t>
  </si>
  <si>
    <t>ОУД 09</t>
  </si>
  <si>
    <t>Астрономия</t>
  </si>
  <si>
    <t>ОП.00</t>
  </si>
  <si>
    <t xml:space="preserve">Общепрофессиональный цикл </t>
  </si>
  <si>
    <t>ОП.01</t>
  </si>
  <si>
    <t>ОП.02</t>
  </si>
  <si>
    <t>ОП.03</t>
  </si>
  <si>
    <t>ОП.04</t>
  </si>
  <si>
    <t>ОП.05</t>
  </si>
  <si>
    <t>ОП.07</t>
  </si>
  <si>
    <t>Иностранный язык в профессиональной деятельности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</si>
  <si>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</si>
  <si>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</si>
  <si>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</si>
  <si>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</si>
  <si>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</si>
  <si>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</si>
  <si>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</si>
  <si>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</si>
  <si>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</si>
  <si>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</si>
  <si>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</si>
  <si>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</si>
  <si>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</si>
  <si>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</si>
  <si>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</si>
  <si>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</si>
  <si>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Самостоятельная работа</t>
  </si>
  <si>
    <t>ГИА</t>
  </si>
  <si>
    <t>Всего</t>
  </si>
  <si>
    <t xml:space="preserve">Консультации на учебную группу по 100 часов в год </t>
  </si>
  <si>
    <t>дисциплин и МДК</t>
  </si>
  <si>
    <t>учебной практики</t>
  </si>
  <si>
    <t xml:space="preserve">производств.практики </t>
  </si>
  <si>
    <t>В виде демонстрационного экзамена</t>
  </si>
  <si>
    <t>экзаменов</t>
  </si>
  <si>
    <t>дифф. зачетов</t>
  </si>
  <si>
    <t>зачетов</t>
  </si>
  <si>
    <t>Учебная практика -900 час (25 нед.); производственная практика -1152 часов (32 нед.), всего практики - 57 недели</t>
  </si>
  <si>
    <t>Общие учебные дисциплины</t>
  </si>
  <si>
    <t>Учебные дисциплины по выбору из обязательных предметных областей</t>
  </si>
  <si>
    <t>Дополнительные  учебные дисциплины по выбору обучающихся, предлагаемые образовательной организацией</t>
  </si>
  <si>
    <t>Информатика (профиль)</t>
  </si>
  <si>
    <t>Родная литература</t>
  </si>
  <si>
    <t>Индивидуальный проект</t>
  </si>
  <si>
    <t>ОУД 08</t>
  </si>
  <si>
    <t>ОУД 11</t>
  </si>
  <si>
    <t>ОУД 12</t>
  </si>
  <si>
    <t>в форме 
практической подготовки</t>
  </si>
  <si>
    <t>Материаловедение</t>
  </si>
  <si>
    <t>Безопасность жизнедеятельности</t>
  </si>
  <si>
    <t>Информационные технологии в профессиональной деятельности / Адаптивные информационные и коммуникационные технологии</t>
  </si>
  <si>
    <t>Основы бережливого производства</t>
  </si>
  <si>
    <t>Физика (профиль)</t>
  </si>
  <si>
    <t>Химия</t>
  </si>
  <si>
    <t>Математика (профиль)</t>
  </si>
  <si>
    <t xml:space="preserve"> -/ДЗ/-/-/-/-</t>
  </si>
  <si>
    <t xml:space="preserve">-/-/-/Э/-/- </t>
  </si>
  <si>
    <t>-/-/-/ДЗ/-/-</t>
  </si>
  <si>
    <t>-/-/-/Э/-/-/</t>
  </si>
  <si>
    <t>-/-/-/Э/-/- /</t>
  </si>
  <si>
    <t xml:space="preserve"> -/-/-/ДЗ/-/-</t>
  </si>
  <si>
    <t>З/З/З/ДЗ/-/-</t>
  </si>
  <si>
    <t xml:space="preserve"> -/-/ДЗ/-/-/-</t>
  </si>
  <si>
    <t>-/ДЗ/-/-/-/-</t>
  </si>
  <si>
    <t>-/Э/-/-/-/-</t>
  </si>
  <si>
    <t>-/-/-/-/ДЗ/-</t>
  </si>
  <si>
    <t xml:space="preserve"> -/-/-/-/-/ДЗ</t>
  </si>
  <si>
    <t>-/-/-/-/-/ДЗ</t>
  </si>
  <si>
    <t xml:space="preserve"> ДЗ/-/-/-/-/-</t>
  </si>
  <si>
    <t xml:space="preserve"> -/-/-/Э /-/- </t>
  </si>
  <si>
    <t xml:space="preserve"> -/-/-/-/- /Э</t>
  </si>
  <si>
    <t>Электротехника</t>
  </si>
  <si>
    <t>Охрана труда</t>
  </si>
  <si>
    <t>Техническое черчение</t>
  </si>
  <si>
    <t>ОП.10</t>
  </si>
  <si>
    <t>Устройство автомобилей</t>
  </si>
  <si>
    <t>МДК.01.02</t>
  </si>
  <si>
    <t>Техническая диагностика автомобилей</t>
  </si>
  <si>
    <t>Техническое состояние систем, агрегатов, деталей и механизмов автомобиля</t>
  </si>
  <si>
    <t>Техническое обслуживание автотранспорта</t>
  </si>
  <si>
    <t>МДК.02.02</t>
  </si>
  <si>
    <t>Техническое обслуживание автомобилей</t>
  </si>
  <si>
    <t>Теоретическая подготовка водителя автомобиля</t>
  </si>
  <si>
    <t>Слесарное дело и технические измерения</t>
  </si>
  <si>
    <t>Текущий ремонт различных типов    автомобилей</t>
  </si>
  <si>
    <t>МДК.03.02</t>
  </si>
  <si>
    <t>Ремонт автомобилей</t>
  </si>
  <si>
    <t>22</t>
  </si>
  <si>
    <t>ДЗ/-/-/-/-/-</t>
  </si>
  <si>
    <t xml:space="preserve"> -/-/-/-/З/ДЗ</t>
  </si>
  <si>
    <t xml:space="preserve"> -/-/-/- /-/ДЗ</t>
  </si>
  <si>
    <t xml:space="preserve"> -/-/-/-/Э /-</t>
  </si>
  <si>
    <t xml:space="preserve"> -/-/-/-/-/Эк  </t>
  </si>
  <si>
    <t>-/-/-/-/-/ДЗк</t>
  </si>
  <si>
    <t>ОП.06</t>
  </si>
  <si>
    <t>ОП. 08</t>
  </si>
  <si>
    <t>ОП.9</t>
  </si>
  <si>
    <t>Основы финансовой грамотности / Социальная адаптация и основы социально-правовых знаний</t>
  </si>
  <si>
    <t>ПЛАН УЧЕБНОГО ПРОЦЕССА</t>
  </si>
  <si>
    <t>23.01.17 Мастер по ремонту и обслуживанию автомобилей, 2г. 10 м.</t>
  </si>
  <si>
    <t>Государственная итоговая аттестация:</t>
  </si>
  <si>
    <t>Государственная итоговая аттестация (ДЭ)</t>
  </si>
  <si>
    <r>
      <t>по курсам</t>
    </r>
    <r>
      <rPr>
        <b/>
        <vertAlign val="superscript"/>
        <sz val="10"/>
        <rFont val="Times New Roman"/>
        <family val="1"/>
      </rPr>
      <t>[</t>
    </r>
    <r>
      <rPr>
        <b/>
        <sz val="10"/>
        <rFont val="Times New Roman"/>
        <family val="1"/>
      </rPr>
      <t>и семестрам (час.в семестр)</t>
    </r>
  </si>
  <si>
    <t>642</t>
  </si>
  <si>
    <t>МДК.02.02.01</t>
  </si>
  <si>
    <t>МДК.02.02.02</t>
  </si>
  <si>
    <t>Психофизиологические основы деятельности водителя</t>
  </si>
  <si>
    <t>Первая помощь при дорожно-транспортном происшествии</t>
  </si>
  <si>
    <t>1 Календарный учебный график</t>
  </si>
  <si>
    <t>Курс</t>
  </si>
  <si>
    <t>Сентябрь</t>
  </si>
  <si>
    <t>27 сен - 3 окт</t>
  </si>
  <si>
    <t>Октябрь</t>
  </si>
  <si>
    <t>Ноябрь</t>
  </si>
  <si>
    <t>29 ноя - 5 дек</t>
  </si>
  <si>
    <t>Декабрь</t>
  </si>
  <si>
    <t>27 дек - 2 янв</t>
  </si>
  <si>
    <t>Январь</t>
  </si>
  <si>
    <t>31 янв - 6 фев</t>
  </si>
  <si>
    <t>Февраль</t>
  </si>
  <si>
    <t>28 фев - 6 мар</t>
  </si>
  <si>
    <t>Март</t>
  </si>
  <si>
    <t>28 мар - 3 апр</t>
  </si>
  <si>
    <t>Апрель</t>
  </si>
  <si>
    <t>25 апр - 1 май</t>
  </si>
  <si>
    <t>Май</t>
  </si>
  <si>
    <t>30 мая - 5 июн</t>
  </si>
  <si>
    <t>Июнь</t>
  </si>
  <si>
    <t>27 июн - 3 июл</t>
  </si>
  <si>
    <t>Июль</t>
  </si>
  <si>
    <t>Август</t>
  </si>
  <si>
    <t>1-5</t>
  </si>
  <si>
    <t>6-12</t>
  </si>
  <si>
    <t>13-19</t>
  </si>
  <si>
    <t>20-26</t>
  </si>
  <si>
    <t>4-10</t>
  </si>
  <si>
    <t>11-17</t>
  </si>
  <si>
    <t>18-24</t>
  </si>
  <si>
    <t>25-31</t>
  </si>
  <si>
    <t>1-7</t>
  </si>
  <si>
    <t>8-14</t>
  </si>
  <si>
    <t>15-21</t>
  </si>
  <si>
    <t>22-28</t>
  </si>
  <si>
    <t>3-9</t>
  </si>
  <si>
    <t>10-16</t>
  </si>
  <si>
    <t>17-23</t>
  </si>
  <si>
    <t>24-30</t>
  </si>
  <si>
    <t>7-13</t>
  </si>
  <si>
    <t>14-20</t>
  </si>
  <si>
    <t>21-27</t>
  </si>
  <si>
    <t>2-8</t>
  </si>
  <si>
    <t>9-15</t>
  </si>
  <si>
    <t>16-22</t>
  </si>
  <si>
    <t>23 - 29</t>
  </si>
  <si>
    <t>22-31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</si>
  <si>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</si>
  <si>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</si>
  <si>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</si>
  <si>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</si>
  <si>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</si>
  <si>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</si>
  <si>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</si>
  <si>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</si>
  <si>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</si>
  <si>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</si>
  <si>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</si>
  <si>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</si>
  <si>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</si>
  <si>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</si>
  <si>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</si>
  <si>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</si>
  <si>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</si>
  <si>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</si>
  <si>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</si>
  <si>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</si>
  <si>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</si>
  <si>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</si>
  <si>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</si>
  <si>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</si>
  <si>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</si>
  <si>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</si>
  <si>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</si>
  <si>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</si>
  <si>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</si>
  <si>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</si>
  <si>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</si>
  <si>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</si>
  <si>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</si>
  <si>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</si>
  <si>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</si>
  <si>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</si>
  <si>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</si>
  <si>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</si>
  <si>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</si>
  <si>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</si>
  <si>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</si>
  <si>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</si>
  <si>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</si>
  <si>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</si>
  <si>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</si>
  <si>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</si>
  <si>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</si>
  <si>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</si>
  <si>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</si>
  <si>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</si>
  <si>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</si>
  <si>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</si>
  <si>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</si>
  <si>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</si>
  <si>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</si>
  <si>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</si>
  <si>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</si>
  <si>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</si>
  <si>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</si>
  <si>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</si>
  <si>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</si>
  <si>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</si>
  <si>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</si>
  <si>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*</t>
  </si>
  <si>
    <t>К</t>
  </si>
  <si>
    <t>У</t>
  </si>
  <si>
    <t>А</t>
  </si>
  <si>
    <t>у</t>
  </si>
  <si>
    <t>П</t>
  </si>
  <si>
    <t>Г</t>
  </si>
  <si>
    <t>Обозначения:</t>
  </si>
  <si>
    <t xml:space="preserve">  Обучение по циклам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</si>
  <si>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</si>
  <si>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</si>
  <si>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</si>
  <si>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</si>
  <si>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</si>
  <si>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</si>
  <si>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</si>
  <si>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</si>
  <si>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Практики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</si>
  <si>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</si>
  <si>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</si>
  <si>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</si>
  <si>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</si>
  <si>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</si>
  <si>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</si>
  <si>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</si>
  <si>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</si>
  <si>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</si>
  <si>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</si>
  <si>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</si>
  <si>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</si>
  <si>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</si>
  <si>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>36 1/6</t>
  </si>
  <si>
    <t xml:space="preserve">17 </t>
  </si>
  <si>
    <t>19 1/6</t>
  </si>
  <si>
    <t>5/6</t>
  </si>
  <si>
    <t xml:space="preserve">2 </t>
  </si>
  <si>
    <t xml:space="preserve">13 </t>
  </si>
  <si>
    <t xml:space="preserve">52 </t>
  </si>
  <si>
    <t>30 1/6</t>
  </si>
  <si>
    <t>14 5/6</t>
  </si>
  <si>
    <t>15 1/3</t>
  </si>
  <si>
    <t>1/6</t>
  </si>
  <si>
    <t>2/3</t>
  </si>
  <si>
    <t xml:space="preserve">6 </t>
  </si>
  <si>
    <t xml:space="preserve">4 </t>
  </si>
  <si>
    <t xml:space="preserve">11 </t>
  </si>
  <si>
    <t>21 2/3</t>
  </si>
  <si>
    <t>10 1/2</t>
  </si>
  <si>
    <t>11 1/6</t>
  </si>
  <si>
    <t>1 1/3</t>
  </si>
  <si>
    <t>1/2</t>
  </si>
  <si>
    <t xml:space="preserve">3 </t>
  </si>
  <si>
    <t xml:space="preserve">10 </t>
  </si>
  <si>
    <t xml:space="preserve">7 </t>
  </si>
  <si>
    <t xml:space="preserve">43 </t>
  </si>
  <si>
    <t xml:space="preserve">88 </t>
  </si>
  <si>
    <t>42 1/3</t>
  </si>
  <si>
    <t>45 2/3</t>
  </si>
  <si>
    <t>2 1/3</t>
  </si>
  <si>
    <t xml:space="preserve">14 </t>
  </si>
  <si>
    <t xml:space="preserve">5 </t>
  </si>
  <si>
    <t xml:space="preserve">9 </t>
  </si>
  <si>
    <t xml:space="preserve">26 </t>
  </si>
  <si>
    <t xml:space="preserve">147 </t>
  </si>
  <si>
    <t xml:space="preserve">Обучение по циклам и разделу "Физическая культура", в том числе учебная практика </t>
  </si>
  <si>
    <t>час. обяз. уч. зан.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</si>
</sst>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Calibri"/>
      <family val="2"/>
    </font>
    <font>
      <sz val="8"/>
      <color indexed="8"/>
      <name val="Tahoma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u val="single"/>
      <sz val="10"/>
      <color theme="10"/>
      <name val="Calibri"/>
      <family val="2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ck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justify" wrapText="1"/>
    </xf>
    <xf numFmtId="0" fontId="43" fillId="0" borderId="0" xfId="42" applyAlignment="1" applyProtection="1">
      <alignment horizontal="justify"/>
      <protection/>
    </xf>
    <xf numFmtId="0" fontId="56" fillId="0" borderId="0" xfId="0" applyFont="1" applyAlignment="1">
      <alignment horizontal="justify"/>
    </xf>
    <xf numFmtId="0" fontId="43" fillId="0" borderId="0" xfId="42" applyAlignment="1" applyProtection="1">
      <alignment/>
      <protection/>
    </xf>
    <xf numFmtId="49" fontId="2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justify" wrapText="1"/>
    </xf>
    <xf numFmtId="0" fontId="57" fillId="0" borderId="11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justify" wrapText="1"/>
    </xf>
    <xf numFmtId="49" fontId="2" fillId="0" borderId="15" xfId="0" applyNumberFormat="1" applyFont="1" applyBorder="1" applyAlignment="1">
      <alignment horizontal="justify" wrapText="1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justify" wrapText="1"/>
    </xf>
    <xf numFmtId="49" fontId="2" fillId="0" borderId="18" xfId="0" applyNumberFormat="1" applyFont="1" applyBorder="1" applyAlignment="1">
      <alignment horizontal="justify" wrapText="1"/>
    </xf>
    <xf numFmtId="0" fontId="58" fillId="0" borderId="19" xfId="0" applyFont="1" applyBorder="1" applyAlignment="1">
      <alignment/>
    </xf>
    <xf numFmtId="49" fontId="6" fillId="0" borderId="18" xfId="0" applyNumberFormat="1" applyFont="1" applyBorder="1" applyAlignment="1">
      <alignment horizontal="justify" wrapText="1"/>
    </xf>
    <xf numFmtId="0" fontId="58" fillId="0" borderId="18" xfId="0" applyFont="1" applyBorder="1" applyAlignment="1">
      <alignment/>
    </xf>
    <xf numFmtId="0" fontId="58" fillId="0" borderId="2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49" fontId="6" fillId="0" borderId="24" xfId="0" applyNumberFormat="1" applyFont="1" applyBorder="1" applyAlignment="1">
      <alignment horizontal="justify" wrapText="1"/>
    </xf>
    <xf numFmtId="0" fontId="6" fillId="0" borderId="26" xfId="0" applyFont="1" applyBorder="1" applyAlignment="1">
      <alignment horizontal="justify" wrapText="1"/>
    </xf>
    <xf numFmtId="0" fontId="6" fillId="0" borderId="27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33" borderId="26" xfId="0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justify" wrapText="1"/>
    </xf>
    <xf numFmtId="49" fontId="6" fillId="0" borderId="26" xfId="0" applyNumberFormat="1" applyFont="1" applyBorder="1" applyAlignment="1">
      <alignment horizontal="justify" wrapText="1"/>
    </xf>
    <xf numFmtId="0" fontId="2" fillId="0" borderId="28" xfId="0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justify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justify" wrapText="1"/>
    </xf>
    <xf numFmtId="0" fontId="2" fillId="33" borderId="30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58" fillId="0" borderId="15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49" fontId="2" fillId="0" borderId="32" xfId="0" applyNumberFormat="1" applyFont="1" applyBorder="1" applyAlignment="1">
      <alignment horizontal="justify" wrapText="1"/>
    </xf>
    <xf numFmtId="0" fontId="2" fillId="0" borderId="25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 vertical="center" wrapText="1"/>
    </xf>
    <xf numFmtId="0" fontId="59" fillId="34" borderId="3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top" wrapText="1"/>
    </xf>
    <xf numFmtId="0" fontId="7" fillId="33" borderId="1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0" borderId="22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59" fillId="33" borderId="35" xfId="0" applyFont="1" applyFill="1" applyBorder="1" applyAlignment="1">
      <alignment horizontal="center" vertical="center" wrapText="1"/>
    </xf>
    <xf numFmtId="0" fontId="58" fillId="0" borderId="36" xfId="0" applyFont="1" applyBorder="1" applyAlignment="1">
      <alignment/>
    </xf>
    <xf numFmtId="49" fontId="58" fillId="0" borderId="37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justify" wrapText="1"/>
    </xf>
    <xf numFmtId="0" fontId="2" fillId="33" borderId="3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justify" wrapText="1"/>
    </xf>
    <xf numFmtId="49" fontId="2" fillId="0" borderId="31" xfId="0" applyNumberFormat="1" applyFont="1" applyBorder="1" applyAlignment="1">
      <alignment horizontal="justify" wrapText="1"/>
    </xf>
    <xf numFmtId="0" fontId="2" fillId="34" borderId="31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justify" wrapText="1"/>
    </xf>
    <xf numFmtId="49" fontId="2" fillId="0" borderId="34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 wrapText="1"/>
    </xf>
    <xf numFmtId="0" fontId="6" fillId="13" borderId="13" xfId="0" applyFont="1" applyFill="1" applyBorder="1" applyAlignment="1">
      <alignment horizontal="justify" wrapText="1"/>
    </xf>
    <xf numFmtId="0" fontId="6" fillId="13" borderId="10" xfId="0" applyFont="1" applyFill="1" applyBorder="1" applyAlignment="1">
      <alignment horizontal="center" wrapText="1"/>
    </xf>
    <xf numFmtId="49" fontId="6" fillId="13" borderId="10" xfId="0" applyNumberFormat="1" applyFont="1" applyFill="1" applyBorder="1" applyAlignment="1">
      <alignment horizontal="justify" wrapText="1"/>
    </xf>
    <xf numFmtId="0" fontId="2" fillId="13" borderId="10" xfId="0" applyFont="1" applyFill="1" applyBorder="1" applyAlignment="1">
      <alignment horizontal="justify" wrapText="1"/>
    </xf>
    <xf numFmtId="0" fontId="6" fillId="0" borderId="2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justify" wrapText="1"/>
    </xf>
    <xf numFmtId="0" fontId="6" fillId="13" borderId="33" xfId="0" applyFont="1" applyFill="1" applyBorder="1" applyAlignment="1">
      <alignment horizontal="center" wrapText="1"/>
    </xf>
    <xf numFmtId="49" fontId="6" fillId="13" borderId="33" xfId="0" applyNumberFormat="1" applyFont="1" applyFill="1" applyBorder="1" applyAlignment="1">
      <alignment horizontal="justify" wrapText="1"/>
    </xf>
    <xf numFmtId="0" fontId="2" fillId="13" borderId="33" xfId="0" applyFont="1" applyFill="1" applyBorder="1" applyAlignment="1">
      <alignment horizontal="justify" wrapText="1"/>
    </xf>
    <xf numFmtId="0" fontId="2" fillId="13" borderId="33" xfId="0" applyFont="1" applyFill="1" applyBorder="1" applyAlignment="1">
      <alignment horizontal="justify" vertical="top" wrapText="1"/>
    </xf>
    <xf numFmtId="0" fontId="2" fillId="13" borderId="33" xfId="0" applyFont="1" applyFill="1" applyBorder="1" applyAlignment="1">
      <alignment horizontal="justify" vertical="center" wrapText="1"/>
    </xf>
    <xf numFmtId="0" fontId="7" fillId="13" borderId="33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justify" wrapText="1"/>
    </xf>
    <xf numFmtId="0" fontId="6" fillId="13" borderId="27" xfId="0" applyFont="1" applyFill="1" applyBorder="1" applyAlignment="1">
      <alignment horizontal="center" wrapText="1"/>
    </xf>
    <xf numFmtId="49" fontId="2" fillId="13" borderId="27" xfId="0" applyNumberFormat="1" applyFont="1" applyFill="1" applyBorder="1" applyAlignment="1">
      <alignment horizontal="justify" wrapText="1"/>
    </xf>
    <xf numFmtId="0" fontId="2" fillId="35" borderId="26" xfId="0" applyFont="1" applyFill="1" applyBorder="1" applyAlignment="1">
      <alignment horizontal="center" wrapText="1"/>
    </xf>
    <xf numFmtId="0" fontId="2" fillId="13" borderId="26" xfId="0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0" fontId="2" fillId="13" borderId="13" xfId="0" applyFont="1" applyFill="1" applyBorder="1" applyAlignment="1">
      <alignment horizontal="center" wrapText="1"/>
    </xf>
    <xf numFmtId="0" fontId="2" fillId="13" borderId="13" xfId="0" applyFont="1" applyFill="1" applyBorder="1" applyAlignment="1">
      <alignment horizontal="justify" wrapText="1"/>
    </xf>
    <xf numFmtId="49" fontId="2" fillId="13" borderId="10" xfId="0" applyNumberFormat="1" applyFont="1" applyFill="1" applyBorder="1" applyAlignment="1">
      <alignment horizontal="justify" wrapText="1"/>
    </xf>
    <xf numFmtId="0" fontId="2" fillId="35" borderId="10" xfId="0" applyFont="1" applyFill="1" applyBorder="1" applyAlignment="1">
      <alignment horizontal="center" wrapText="1"/>
    </xf>
    <xf numFmtId="0" fontId="6" fillId="13" borderId="18" xfId="0" applyFont="1" applyFill="1" applyBorder="1" applyAlignment="1">
      <alignment horizontal="justify" wrapText="1"/>
    </xf>
    <xf numFmtId="0" fontId="6" fillId="13" borderId="26" xfId="0" applyFont="1" applyFill="1" applyBorder="1" applyAlignment="1">
      <alignment horizontal="justify" wrapText="1"/>
    </xf>
    <xf numFmtId="0" fontId="6" fillId="13" borderId="27" xfId="0" applyFont="1" applyFill="1" applyBorder="1" applyAlignment="1">
      <alignment horizontal="justify" wrapText="1"/>
    </xf>
    <xf numFmtId="49" fontId="6" fillId="13" borderId="27" xfId="0" applyNumberFormat="1" applyFont="1" applyFill="1" applyBorder="1" applyAlignment="1">
      <alignment horizontal="justify" wrapText="1"/>
    </xf>
    <xf numFmtId="0" fontId="2" fillId="13" borderId="27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59" fillId="33" borderId="33" xfId="0" applyFont="1" applyFill="1" applyBorder="1" applyAlignment="1">
      <alignment horizontal="center" vertical="center" wrapText="1"/>
    </xf>
    <xf numFmtId="0" fontId="9" fillId="36" borderId="33" xfId="53" applyNumberFormat="1" applyFont="1" applyFill="1" applyBorder="1" applyAlignment="1" applyProtection="1">
      <alignment horizontal="left" vertical="center" wrapText="1"/>
      <protection locked="0"/>
    </xf>
    <xf numFmtId="0" fontId="2" fillId="36" borderId="33" xfId="53" applyNumberFormat="1" applyFont="1" applyFill="1" applyBorder="1" applyAlignment="1" applyProtection="1">
      <alignment horizontal="left" vertical="center" wrapText="1"/>
      <protection locked="0"/>
    </xf>
    <xf numFmtId="0" fontId="2" fillId="34" borderId="13" xfId="0" applyFont="1" applyFill="1" applyBorder="1" applyAlignment="1">
      <alignment horizontal="justify" wrapText="1"/>
    </xf>
    <xf numFmtId="0" fontId="2" fillId="34" borderId="18" xfId="0" applyFont="1" applyFill="1" applyBorder="1" applyAlignment="1">
      <alignment horizontal="left" wrapText="1"/>
    </xf>
    <xf numFmtId="49" fontId="2" fillId="34" borderId="34" xfId="0" applyNumberFormat="1" applyFont="1" applyFill="1" applyBorder="1" applyAlignment="1">
      <alignment horizontal="justify" wrapText="1"/>
    </xf>
    <xf numFmtId="0" fontId="2" fillId="34" borderId="10" xfId="0" applyFont="1" applyFill="1" applyBorder="1" applyAlignment="1">
      <alignment horizontal="justify" wrapText="1"/>
    </xf>
    <xf numFmtId="49" fontId="2" fillId="34" borderId="10" xfId="0" applyNumberFormat="1" applyFont="1" applyFill="1" applyBorder="1" applyAlignment="1">
      <alignment horizontal="justify" wrapText="1"/>
    </xf>
    <xf numFmtId="49" fontId="2" fillId="34" borderId="13" xfId="0" applyNumberFormat="1" applyFont="1" applyFill="1" applyBorder="1" applyAlignment="1">
      <alignment horizontal="justify" wrapText="1"/>
    </xf>
    <xf numFmtId="0" fontId="2" fillId="34" borderId="10" xfId="0" applyFont="1" applyFill="1" applyBorder="1" applyAlignment="1">
      <alignment horizontal="left" wrapText="1"/>
    </xf>
    <xf numFmtId="49" fontId="2" fillId="34" borderId="18" xfId="0" applyNumberFormat="1" applyFont="1" applyFill="1" applyBorder="1" applyAlignment="1">
      <alignment horizontal="justify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0" xfId="53" applyFont="1" applyAlignment="1" applyProtection="1">
      <alignment horizontal="center" vertical="center"/>
      <protection locked="0"/>
    </xf>
    <xf numFmtId="0" fontId="8" fillId="0" borderId="0" xfId="53">
      <alignment/>
      <protection/>
    </xf>
    <xf numFmtId="0" fontId="8" fillId="0" borderId="43" xfId="53" applyNumberFormat="1" applyFont="1" applyBorder="1" applyAlignment="1" applyProtection="1">
      <alignment vertical="center"/>
      <protection locked="0"/>
    </xf>
    <xf numFmtId="0" fontId="8" fillId="0" borderId="44" xfId="53" applyNumberFormat="1" applyFont="1" applyBorder="1" applyAlignment="1" applyProtection="1">
      <alignment vertical="center"/>
      <protection locked="0"/>
    </xf>
    <xf numFmtId="49" fontId="8" fillId="37" borderId="33" xfId="53" applyNumberFormat="1" applyFont="1" applyFill="1" applyBorder="1" applyAlignment="1" applyProtection="1">
      <alignment horizontal="center" vertical="center" textRotation="90"/>
      <protection locked="0"/>
    </xf>
    <xf numFmtId="0" fontId="8" fillId="38" borderId="33" xfId="53" applyNumberFormat="1" applyFont="1" applyFill="1" applyBorder="1" applyAlignment="1" applyProtection="1">
      <alignment vertical="center" textRotation="90"/>
      <protection locked="0"/>
    </xf>
    <xf numFmtId="49" fontId="8" fillId="37" borderId="44" xfId="53" applyNumberFormat="1" applyFont="1" applyFill="1" applyBorder="1" applyAlignment="1" applyProtection="1">
      <alignment horizontal="center" vertical="center" textRotation="90"/>
      <protection locked="0"/>
    </xf>
    <xf numFmtId="49" fontId="8" fillId="39" borderId="44" xfId="53" applyNumberFormat="1" applyFont="1" applyFill="1" applyBorder="1" applyAlignment="1" applyProtection="1">
      <alignment horizontal="center" vertical="center" textRotation="90"/>
      <protection locked="0"/>
    </xf>
    <xf numFmtId="49" fontId="8" fillId="39" borderId="33" xfId="53" applyNumberFormat="1" applyFont="1" applyFill="1" applyBorder="1" applyAlignment="1" applyProtection="1">
      <alignment horizontal="center" vertical="center" textRotation="90"/>
      <protection locked="0"/>
    </xf>
    <xf numFmtId="49" fontId="8" fillId="38" borderId="33" xfId="53" applyNumberFormat="1" applyFont="1" applyFill="1" applyBorder="1" applyAlignment="1" applyProtection="1">
      <alignment vertical="center" textRotation="90"/>
      <protection locked="0"/>
    </xf>
    <xf numFmtId="49" fontId="8" fillId="37" borderId="35" xfId="53" applyNumberFormat="1" applyFont="1" applyFill="1" applyBorder="1" applyAlignment="1" applyProtection="1">
      <alignment horizontal="center" vertical="center" textRotation="90"/>
      <protection locked="0"/>
    </xf>
    <xf numFmtId="0" fontId="8" fillId="38" borderId="35" xfId="53" applyNumberFormat="1" applyFont="1" applyFill="1" applyBorder="1" applyAlignment="1" applyProtection="1">
      <alignment vertical="center" textRotation="90"/>
      <protection locked="0"/>
    </xf>
    <xf numFmtId="49" fontId="8" fillId="37" borderId="33" xfId="53" applyNumberFormat="1" applyFont="1" applyFill="1" applyBorder="1" applyAlignment="1" applyProtection="1">
      <alignment horizontal="left" vertical="center" textRotation="90"/>
      <protection locked="0"/>
    </xf>
    <xf numFmtId="0" fontId="8" fillId="40" borderId="33" xfId="53" applyNumberFormat="1" applyFont="1" applyFill="1" applyBorder="1" applyAlignment="1" applyProtection="1">
      <alignment horizontal="center" vertical="center"/>
      <protection locked="0"/>
    </xf>
    <xf numFmtId="0" fontId="8" fillId="40" borderId="33" xfId="53" applyNumberFormat="1" applyFont="1" applyFill="1" applyBorder="1" applyAlignment="1" applyProtection="1">
      <alignment horizontal="left" vertical="center"/>
      <protection locked="0"/>
    </xf>
    <xf numFmtId="0" fontId="8" fillId="0" borderId="0" xfId="53" applyFont="1" applyAlignment="1" applyProtection="1">
      <alignment horizontal="left" vertical="center"/>
      <protection locked="0"/>
    </xf>
    <xf numFmtId="0" fontId="8" fillId="37" borderId="0" xfId="53" applyFont="1" applyFill="1" applyBorder="1" applyAlignment="1" applyProtection="1">
      <alignment horizontal="center" vertical="center"/>
      <protection locked="0"/>
    </xf>
    <xf numFmtId="0" fontId="20" fillId="37" borderId="33" xfId="53" applyNumberFormat="1" applyFont="1" applyFill="1" applyBorder="1" applyAlignment="1" applyProtection="1">
      <alignment horizontal="center" vertical="center"/>
      <protection locked="0"/>
    </xf>
    <xf numFmtId="0" fontId="20" fillId="0" borderId="33" xfId="53" applyNumberFormat="1" applyFont="1" applyBorder="1" applyAlignment="1" applyProtection="1">
      <alignment horizontal="center" vertical="center"/>
      <protection locked="0"/>
    </xf>
    <xf numFmtId="0" fontId="8" fillId="0" borderId="33" xfId="53" applyNumberFormat="1" applyFont="1" applyBorder="1" applyAlignment="1" applyProtection="1">
      <alignment horizontal="center" vertical="center"/>
      <protection locked="0"/>
    </xf>
    <xf numFmtId="0" fontId="8" fillId="0" borderId="0" xfId="53" applyFont="1" applyAlignment="1" applyProtection="1">
      <alignment horizontal="left" vertical="top" wrapText="1"/>
      <protection locked="0"/>
    </xf>
    <xf numFmtId="0" fontId="18" fillId="0" borderId="0" xfId="53" applyFont="1" applyAlignment="1" applyProtection="1">
      <alignment horizontal="center" vertical="center"/>
      <protection locked="0"/>
    </xf>
    <xf numFmtId="0" fontId="8" fillId="0" borderId="0" xfId="53" applyFont="1" applyAlignment="1" applyProtection="1">
      <alignment horizontal="center" vertical="center" wrapText="1"/>
      <protection locked="0"/>
    </xf>
    <xf numFmtId="0" fontId="18" fillId="0" borderId="0" xfId="53" applyFont="1" applyAlignment="1" applyProtection="1">
      <alignment horizontal="center" vertical="center" wrapText="1"/>
      <protection locked="0"/>
    </xf>
    <xf numFmtId="0" fontId="18" fillId="0" borderId="33" xfId="53" applyNumberFormat="1" applyFont="1" applyBorder="1" applyAlignment="1" applyProtection="1">
      <alignment horizontal="center" vertical="center"/>
      <protection locked="0"/>
    </xf>
    <xf numFmtId="0" fontId="8" fillId="40" borderId="0" xfId="53" applyFont="1" applyFill="1" applyBorder="1" applyAlignment="1" applyProtection="1">
      <alignment horizontal="center" vertical="center" wrapText="1"/>
      <protection locked="0"/>
    </xf>
    <xf numFmtId="0" fontId="8" fillId="40" borderId="0" xfId="53" applyFont="1" applyFill="1" applyBorder="1" applyAlignment="1" applyProtection="1">
      <alignment horizontal="left" vertical="center"/>
      <protection locked="0"/>
    </xf>
    <xf numFmtId="0" fontId="8" fillId="40" borderId="0" xfId="53" applyFont="1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13" fillId="0" borderId="48" xfId="0" applyFont="1" applyBorder="1" applyAlignment="1">
      <alignment horizontal="center" vertical="center" textRotation="90" wrapText="1"/>
    </xf>
    <xf numFmtId="0" fontId="13" fillId="0" borderId="49" xfId="0" applyFont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3" fillId="34" borderId="21" xfId="42" applyNumberFormat="1" applyFont="1" applyFill="1" applyBorder="1" applyAlignment="1" applyProtection="1">
      <alignment horizontal="center" vertical="center" textRotation="90" wrapText="1"/>
      <protection/>
    </xf>
    <xf numFmtId="0" fontId="62" fillId="34" borderId="22" xfId="42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34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justify" textRotation="90" wrapText="1"/>
    </xf>
    <xf numFmtId="0" fontId="6" fillId="0" borderId="22" xfId="0" applyFont="1" applyBorder="1" applyAlignment="1">
      <alignment horizontal="justify" textRotation="90" wrapText="1"/>
    </xf>
    <xf numFmtId="0" fontId="6" fillId="0" borderId="13" xfId="0" applyFont="1" applyBorder="1" applyAlignment="1">
      <alignment horizontal="justify" textRotation="90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wrapText="1"/>
    </xf>
    <xf numFmtId="0" fontId="6" fillId="0" borderId="45" xfId="0" applyFont="1" applyBorder="1" applyAlignment="1">
      <alignment horizontal="justify" wrapText="1"/>
    </xf>
    <xf numFmtId="0" fontId="6" fillId="0" borderId="31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58" fillId="0" borderId="16" xfId="0" applyFont="1" applyBorder="1" applyAlignment="1">
      <alignment wrapText="1"/>
    </xf>
    <xf numFmtId="0" fontId="58" fillId="0" borderId="0" xfId="0" applyFont="1" applyBorder="1" applyAlignment="1">
      <alignment wrapText="1"/>
    </xf>
    <xf numFmtId="0" fontId="58" fillId="0" borderId="15" xfId="0" applyFont="1" applyBorder="1" applyAlignment="1">
      <alignment wrapText="1"/>
    </xf>
    <xf numFmtId="0" fontId="58" fillId="0" borderId="46" xfId="0" applyFont="1" applyBorder="1" applyAlignment="1">
      <alignment wrapText="1"/>
    </xf>
    <xf numFmtId="0" fontId="58" fillId="0" borderId="14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6" fillId="0" borderId="24" xfId="0" applyFont="1" applyBorder="1" applyAlignment="1">
      <alignment horizontal="justify" wrapText="1"/>
    </xf>
    <xf numFmtId="0" fontId="2" fillId="0" borderId="54" xfId="0" applyFont="1" applyBorder="1" applyAlignment="1">
      <alignment horizontal="justify" wrapText="1"/>
    </xf>
    <xf numFmtId="0" fontId="2" fillId="0" borderId="29" xfId="0" applyFont="1" applyBorder="1" applyAlignment="1">
      <alignment horizontal="justify" wrapText="1"/>
    </xf>
    <xf numFmtId="0" fontId="17" fillId="0" borderId="0" xfId="53" applyFont="1" applyAlignment="1" applyProtection="1">
      <alignment horizontal="left" vertical="center"/>
      <protection locked="0"/>
    </xf>
    <xf numFmtId="0" fontId="8" fillId="0" borderId="33" xfId="53" applyNumberFormat="1" applyFont="1" applyBorder="1" applyAlignment="1" applyProtection="1">
      <alignment horizontal="center" vertical="center"/>
      <protection locked="0"/>
    </xf>
    <xf numFmtId="0" fontId="8" fillId="0" borderId="55" xfId="53" applyNumberFormat="1" applyFont="1" applyBorder="1" applyAlignment="1" applyProtection="1">
      <alignment horizontal="center" vertical="center" textRotation="90"/>
      <protection locked="0"/>
    </xf>
    <xf numFmtId="0" fontId="8" fillId="0" borderId="35" xfId="53" applyNumberFormat="1" applyFont="1" applyBorder="1" applyAlignment="1" applyProtection="1">
      <alignment horizontal="center" vertical="center" textRotation="90"/>
      <protection locked="0"/>
    </xf>
    <xf numFmtId="0" fontId="8" fillId="0" borderId="56" xfId="53" applyNumberFormat="1" applyFont="1" applyBorder="1" applyAlignment="1" applyProtection="1">
      <alignment horizontal="center" vertical="center"/>
      <protection locked="0"/>
    </xf>
    <xf numFmtId="0" fontId="8" fillId="0" borderId="52" xfId="53" applyNumberFormat="1" applyFont="1" applyBorder="1" applyAlignment="1" applyProtection="1">
      <alignment horizontal="center" vertical="center"/>
      <protection locked="0"/>
    </xf>
    <xf numFmtId="0" fontId="8" fillId="0" borderId="53" xfId="53" applyNumberFormat="1" applyFont="1" applyBorder="1" applyAlignment="1" applyProtection="1">
      <alignment horizontal="center" vertical="center"/>
      <protection locked="0"/>
    </xf>
    <xf numFmtId="0" fontId="8" fillId="0" borderId="57" xfId="53" applyNumberFormat="1" applyFont="1" applyBorder="1" applyAlignment="1" applyProtection="1">
      <alignment horizontal="center" vertical="center"/>
      <protection locked="0"/>
    </xf>
    <xf numFmtId="0" fontId="8" fillId="0" borderId="43" xfId="53" applyNumberFormat="1" applyFont="1" applyBorder="1" applyAlignment="1" applyProtection="1">
      <alignment horizontal="center" vertical="center"/>
      <protection locked="0"/>
    </xf>
    <xf numFmtId="0" fontId="8" fillId="0" borderId="44" xfId="53" applyNumberFormat="1" applyFont="1" applyBorder="1" applyAlignment="1" applyProtection="1">
      <alignment horizontal="center" vertical="center"/>
      <protection locked="0"/>
    </xf>
    <xf numFmtId="49" fontId="8" fillId="36" borderId="55" xfId="53" applyNumberFormat="1" applyFont="1" applyFill="1" applyBorder="1" applyAlignment="1" applyProtection="1">
      <alignment horizontal="center" vertical="center" textRotation="90"/>
      <protection locked="0"/>
    </xf>
    <xf numFmtId="49" fontId="8" fillId="36" borderId="35" xfId="53" applyNumberFormat="1" applyFont="1" applyFill="1" applyBorder="1" applyAlignment="1" applyProtection="1">
      <alignment horizontal="center" vertical="center" textRotation="90"/>
      <protection locked="0"/>
    </xf>
    <xf numFmtId="0" fontId="8" fillId="0" borderId="0" xfId="53" applyFont="1" applyAlignment="1" applyProtection="1">
      <alignment horizontal="center" vertical="center"/>
      <protection locked="0"/>
    </xf>
    <xf numFmtId="0" fontId="18" fillId="40" borderId="33" xfId="53" applyNumberFormat="1" applyFont="1" applyFill="1" applyBorder="1" applyAlignment="1" applyProtection="1">
      <alignment horizontal="center" vertical="center"/>
      <protection locked="0"/>
    </xf>
    <xf numFmtId="0" fontId="8" fillId="37" borderId="33" xfId="53" applyNumberFormat="1" applyFont="1" applyFill="1" applyBorder="1" applyAlignment="1" applyProtection="1">
      <alignment horizontal="center" vertical="center"/>
      <protection locked="0"/>
    </xf>
    <xf numFmtId="49" fontId="8" fillId="36" borderId="56" xfId="53" applyNumberFormat="1" applyFont="1" applyFill="1" applyBorder="1" applyAlignment="1" applyProtection="1">
      <alignment horizontal="center" vertical="center" textRotation="90"/>
      <protection locked="0"/>
    </xf>
    <xf numFmtId="49" fontId="8" fillId="36" borderId="58" xfId="53" applyNumberFormat="1" applyFont="1" applyFill="1" applyBorder="1" applyAlignment="1" applyProtection="1">
      <alignment horizontal="center" vertical="center" textRotation="90"/>
      <protection locked="0"/>
    </xf>
    <xf numFmtId="49" fontId="8" fillId="0" borderId="57" xfId="53" applyNumberFormat="1" applyFont="1" applyBorder="1" applyAlignment="1" applyProtection="1">
      <alignment horizontal="center" vertical="center"/>
      <protection locked="0"/>
    </xf>
    <xf numFmtId="49" fontId="8" fillId="0" borderId="43" xfId="53" applyNumberFormat="1" applyFont="1" applyBorder="1" applyAlignment="1" applyProtection="1">
      <alignment horizontal="center" vertical="center"/>
      <protection locked="0"/>
    </xf>
    <xf numFmtId="49" fontId="8" fillId="0" borderId="44" xfId="53" applyNumberFormat="1" applyFont="1" applyBorder="1" applyAlignment="1" applyProtection="1">
      <alignment horizontal="center" vertical="center"/>
      <protection locked="0"/>
    </xf>
    <xf numFmtId="0" fontId="8" fillId="37" borderId="33" xfId="53" applyNumberFormat="1" applyFont="1" applyFill="1" applyBorder="1" applyAlignment="1" applyProtection="1">
      <alignment horizontal="left" vertical="center"/>
      <protection locked="0"/>
    </xf>
    <xf numFmtId="0" fontId="8" fillId="37" borderId="0" xfId="53" applyFont="1" applyFill="1" applyBorder="1" applyAlignment="1" applyProtection="1">
      <alignment horizontal="center" vertical="center"/>
      <protection locked="0"/>
    </xf>
    <xf numFmtId="0" fontId="19" fillId="37" borderId="33" xfId="53" applyNumberFormat="1" applyFont="1" applyFill="1" applyBorder="1" applyAlignment="1" applyProtection="1">
      <alignment horizontal="center" vertical="center"/>
      <protection locked="0"/>
    </xf>
    <xf numFmtId="0" fontId="18" fillId="0" borderId="33" xfId="53" applyNumberFormat="1" applyFont="1" applyBorder="1" applyAlignment="1" applyProtection="1">
      <alignment horizontal="center" vertical="center"/>
      <protection locked="0"/>
    </xf>
    <xf numFmtId="0" fontId="19" fillId="37" borderId="33" xfId="53" applyNumberFormat="1" applyFont="1" applyFill="1" applyBorder="1" applyAlignment="1" applyProtection="1">
      <alignment horizontal="left" vertical="center"/>
      <protection locked="0"/>
    </xf>
    <xf numFmtId="0" fontId="19" fillId="37" borderId="18" xfId="53" applyNumberFormat="1" applyFont="1" applyFill="1" applyBorder="1" applyAlignment="1" applyProtection="1">
      <alignment horizontal="center" vertical="center"/>
      <protection locked="0"/>
    </xf>
    <xf numFmtId="0" fontId="17" fillId="0" borderId="0" xfId="53" applyFont="1" applyAlignment="1" applyProtection="1">
      <alignment horizontal="left" vertical="top"/>
      <protection locked="0"/>
    </xf>
    <xf numFmtId="0" fontId="8" fillId="0" borderId="0" xfId="53" applyFont="1" applyAlignment="1" applyProtection="1">
      <alignment horizontal="center" vertical="center" wrapText="1"/>
      <protection locked="0"/>
    </xf>
    <xf numFmtId="0" fontId="8" fillId="0" borderId="0" xfId="53">
      <alignment/>
      <protection/>
    </xf>
    <xf numFmtId="0" fontId="8" fillId="0" borderId="0" xfId="53" applyFont="1" applyAlignment="1" applyProtection="1">
      <alignment horizontal="left" vertical="center"/>
      <protection locked="0"/>
    </xf>
    <xf numFmtId="0" fontId="8" fillId="0" borderId="0" xfId="53" applyFont="1" applyAlignment="1" applyProtection="1">
      <alignment horizontal="left" vertical="top" wrapText="1"/>
      <protection locked="0"/>
    </xf>
    <xf numFmtId="0" fontId="21" fillId="0" borderId="0" xfId="53" applyFont="1" applyAlignment="1" applyProtection="1">
      <alignment horizontal="left" vertical="top"/>
      <protection locked="0"/>
    </xf>
    <xf numFmtId="0" fontId="20" fillId="0" borderId="0" xfId="53" applyFont="1" applyAlignment="1" applyProtection="1">
      <alignment horizontal="center" vertical="center"/>
      <protection locked="0"/>
    </xf>
    <xf numFmtId="0" fontId="20" fillId="0" borderId="0" xfId="53" applyFont="1" applyAlignment="1" applyProtection="1">
      <alignment horizontal="center" vertical="center" wrapText="1"/>
      <protection locked="0"/>
    </xf>
    <xf numFmtId="0" fontId="18" fillId="37" borderId="0" xfId="53" applyFont="1" applyFill="1" applyBorder="1" applyAlignment="1" applyProtection="1">
      <alignment horizontal="center" vertical="center"/>
      <protection locked="0"/>
    </xf>
    <xf numFmtId="0" fontId="18" fillId="0" borderId="0" xfId="53" applyFont="1" applyAlignment="1" applyProtection="1">
      <alignment horizontal="center" vertical="center"/>
      <protection locked="0"/>
    </xf>
    <xf numFmtId="0" fontId="22" fillId="0" borderId="0" xfId="53" applyFont="1" applyAlignment="1" applyProtection="1">
      <alignment horizontal="center" vertical="center" wrapText="1"/>
      <protection locked="0"/>
    </xf>
    <xf numFmtId="0" fontId="8" fillId="37" borderId="0" xfId="53" applyFont="1" applyFill="1" applyBorder="1" applyAlignment="1" applyProtection="1">
      <alignment horizontal="center" vertical="center" wrapText="1"/>
      <protection locked="0"/>
    </xf>
    <xf numFmtId="0" fontId="8" fillId="0" borderId="33" xfId="53" applyNumberFormat="1" applyFont="1" applyBorder="1" applyAlignment="1" applyProtection="1">
      <alignment horizontal="center" vertical="center" wrapText="1"/>
      <protection locked="0"/>
    </xf>
    <xf numFmtId="0" fontId="20" fillId="0" borderId="33" xfId="53" applyNumberFormat="1" applyFont="1" applyBorder="1" applyAlignment="1" applyProtection="1">
      <alignment horizontal="center" vertical="center"/>
      <protection locked="0"/>
    </xf>
    <xf numFmtId="0" fontId="18" fillId="37" borderId="33" xfId="53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view="pageBreakPreview" zoomScaleSheetLayoutView="100" zoomScalePageLayoutView="0" workbookViewId="0" topLeftCell="A1">
      <selection activeCell="H45" sqref="H45"/>
    </sheetView>
  </sheetViews>
  <sheetFormatPr defaultColWidth="9.140625" defaultRowHeight="15"/>
  <cols>
    <col min="2" max="2" width="23.57421875" style="0" customWidth="1"/>
    <col min="3" max="3" width="11.140625" style="0" customWidth="1"/>
    <col min="4" max="4" width="9.8515625" style="0" customWidth="1"/>
    <col min="5" max="5" width="6.57421875" style="0" customWidth="1"/>
    <col min="6" max="6" width="4.8515625" style="0" customWidth="1"/>
    <col min="7" max="7" width="6.8515625" style="0" customWidth="1"/>
    <col min="8" max="8" width="5.00390625" style="0" customWidth="1"/>
    <col min="9" max="9" width="5.00390625" style="63" customWidth="1"/>
    <col min="10" max="10" width="4.8515625" style="0" customWidth="1"/>
    <col min="11" max="13" width="4.57421875" style="0" customWidth="1"/>
    <col min="14" max="14" width="5.57421875" style="0" customWidth="1"/>
    <col min="15" max="16" width="5.140625" style="0" customWidth="1"/>
    <col min="17" max="17" width="5.28125" style="0" customWidth="1"/>
    <col min="18" max="18" width="4.140625" style="0" customWidth="1"/>
    <col min="19" max="19" width="4.421875" style="0" customWidth="1"/>
  </cols>
  <sheetData>
    <row r="1" spans="1:21" ht="15.75">
      <c r="A1" s="196" t="s">
        <v>144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63"/>
      <c r="U1" s="63"/>
    </row>
    <row r="2" spans="1:21" ht="32.25" customHeight="1" thickBot="1">
      <c r="A2" s="216" t="s">
        <v>145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7"/>
      <c r="T2" s="63"/>
      <c r="U2" s="63"/>
    </row>
    <row r="3" spans="1:21" ht="15" customHeight="1">
      <c r="A3" s="198" t="s">
        <v>0</v>
      </c>
      <c r="B3" s="224" t="s">
        <v>1</v>
      </c>
      <c r="C3" s="221" t="s">
        <v>2</v>
      </c>
      <c r="D3" s="222"/>
      <c r="E3" s="190" t="s">
        <v>3</v>
      </c>
      <c r="F3" s="191"/>
      <c r="G3" s="191"/>
      <c r="H3" s="191"/>
      <c r="I3" s="191"/>
      <c r="J3" s="191"/>
      <c r="K3" s="191"/>
      <c r="L3" s="191"/>
      <c r="M3" s="200"/>
      <c r="N3" s="190" t="s">
        <v>5</v>
      </c>
      <c r="O3" s="191"/>
      <c r="P3" s="191"/>
      <c r="Q3" s="191"/>
      <c r="R3" s="191"/>
      <c r="S3" s="192"/>
      <c r="T3" s="63"/>
      <c r="U3" s="63"/>
    </row>
    <row r="4" spans="1:21" ht="15.75" thickBot="1">
      <c r="A4" s="198"/>
      <c r="B4" s="225"/>
      <c r="C4" s="202"/>
      <c r="D4" s="223"/>
      <c r="E4" s="201" t="s">
        <v>4</v>
      </c>
      <c r="F4" s="202"/>
      <c r="G4" s="203"/>
      <c r="H4" s="203"/>
      <c r="I4" s="203"/>
      <c r="J4" s="203"/>
      <c r="K4" s="203"/>
      <c r="L4" s="203"/>
      <c r="M4" s="204"/>
      <c r="N4" s="193"/>
      <c r="O4" s="194"/>
      <c r="P4" s="194"/>
      <c r="Q4" s="194"/>
      <c r="R4" s="194"/>
      <c r="S4" s="195"/>
      <c r="T4" s="63"/>
      <c r="U4" s="63"/>
    </row>
    <row r="5" spans="1:21" ht="27" customHeight="1" thickBot="1">
      <c r="A5" s="198"/>
      <c r="B5" s="225"/>
      <c r="C5" s="202"/>
      <c r="D5" s="223"/>
      <c r="E5" s="182" t="s">
        <v>6</v>
      </c>
      <c r="F5" s="182" t="s">
        <v>7</v>
      </c>
      <c r="G5" s="207" t="s">
        <v>8</v>
      </c>
      <c r="H5" s="208"/>
      <c r="I5" s="208"/>
      <c r="J5" s="208"/>
      <c r="K5" s="208"/>
      <c r="L5" s="208"/>
      <c r="M5" s="213"/>
      <c r="N5" s="205" t="s">
        <v>9</v>
      </c>
      <c r="O5" s="210"/>
      <c r="P5" s="205" t="s">
        <v>10</v>
      </c>
      <c r="Q5" s="210"/>
      <c r="R5" s="205" t="s">
        <v>11</v>
      </c>
      <c r="S5" s="206"/>
      <c r="T5" s="63"/>
      <c r="U5" s="63"/>
    </row>
    <row r="6" spans="1:21" ht="42.75" customHeight="1" thickBot="1">
      <c r="A6" s="198"/>
      <c r="B6" s="225"/>
      <c r="C6" s="202"/>
      <c r="D6" s="223"/>
      <c r="E6" s="183"/>
      <c r="F6" s="183"/>
      <c r="G6" s="211" t="s">
        <v>12</v>
      </c>
      <c r="H6" s="207" t="s">
        <v>13</v>
      </c>
      <c r="I6" s="208"/>
      <c r="J6" s="213"/>
      <c r="K6" s="182" t="s">
        <v>14</v>
      </c>
      <c r="L6" s="182" t="s">
        <v>15</v>
      </c>
      <c r="M6" s="182" t="s">
        <v>16</v>
      </c>
      <c r="N6" s="207" t="s">
        <v>148</v>
      </c>
      <c r="O6" s="208"/>
      <c r="P6" s="208"/>
      <c r="Q6" s="208"/>
      <c r="R6" s="208"/>
      <c r="S6" s="209"/>
      <c r="T6" s="63"/>
      <c r="U6" s="63"/>
    </row>
    <row r="7" spans="1:21" ht="114.75" customHeight="1" thickBot="1">
      <c r="A7" s="199"/>
      <c r="B7" s="226"/>
      <c r="C7" s="149" t="s">
        <v>17</v>
      </c>
      <c r="D7" s="149" t="s">
        <v>18</v>
      </c>
      <c r="E7" s="183"/>
      <c r="F7" s="183"/>
      <c r="G7" s="212"/>
      <c r="H7" s="150" t="s">
        <v>19</v>
      </c>
      <c r="I7" s="150" t="s">
        <v>93</v>
      </c>
      <c r="J7" s="150" t="s">
        <v>20</v>
      </c>
      <c r="K7" s="183"/>
      <c r="L7" s="183"/>
      <c r="M7" s="183"/>
      <c r="N7" s="151" t="s">
        <v>21</v>
      </c>
      <c r="O7" s="151" t="s">
        <v>22</v>
      </c>
      <c r="P7" s="151" t="s">
        <v>23</v>
      </c>
      <c r="Q7" s="151" t="s">
        <v>24</v>
      </c>
      <c r="R7" s="151" t="s">
        <v>25</v>
      </c>
      <c r="S7" s="151" t="s">
        <v>26</v>
      </c>
      <c r="T7" s="63"/>
      <c r="U7" s="63"/>
    </row>
    <row r="8" spans="1:21" ht="15">
      <c r="A8" s="104" t="s">
        <v>27</v>
      </c>
      <c r="B8" s="104" t="s">
        <v>28</v>
      </c>
      <c r="C8" s="105">
        <v>3</v>
      </c>
      <c r="D8" s="105">
        <v>4</v>
      </c>
      <c r="E8" s="106">
        <v>5</v>
      </c>
      <c r="F8" s="107">
        <v>6</v>
      </c>
      <c r="G8" s="108">
        <v>7</v>
      </c>
      <c r="H8" s="107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14</v>
      </c>
      <c r="O8" s="107">
        <v>15</v>
      </c>
      <c r="P8" s="107">
        <v>16</v>
      </c>
      <c r="Q8" s="107">
        <v>17</v>
      </c>
      <c r="R8" s="107">
        <v>18</v>
      </c>
      <c r="S8" s="107">
        <v>19</v>
      </c>
      <c r="T8" s="63"/>
      <c r="U8" s="63"/>
    </row>
    <row r="9" spans="1:21" ht="15">
      <c r="A9" s="111" t="s">
        <v>29</v>
      </c>
      <c r="B9" s="112" t="s">
        <v>30</v>
      </c>
      <c r="C9" s="113"/>
      <c r="D9" s="111"/>
      <c r="E9" s="111">
        <f>E10+E19+E23</f>
        <v>2052</v>
      </c>
      <c r="F9" s="111"/>
      <c r="G9" s="111">
        <f>G10+G19+G23</f>
        <v>2052</v>
      </c>
      <c r="H9" s="114"/>
      <c r="I9" s="114"/>
      <c r="J9" s="115"/>
      <c r="K9" s="115"/>
      <c r="L9" s="115"/>
      <c r="M9" s="116">
        <v>108</v>
      </c>
      <c r="N9" s="117">
        <f aca="true" t="shared" si="0" ref="N9:S9">N10+N19+N23</f>
        <v>514</v>
      </c>
      <c r="O9" s="117">
        <f t="shared" si="0"/>
        <v>626</v>
      </c>
      <c r="P9" s="117">
        <f t="shared" si="0"/>
        <v>445</v>
      </c>
      <c r="Q9" s="117">
        <f t="shared" si="0"/>
        <v>467</v>
      </c>
      <c r="R9" s="117">
        <f t="shared" si="0"/>
        <v>0</v>
      </c>
      <c r="S9" s="117">
        <f t="shared" si="0"/>
        <v>0</v>
      </c>
      <c r="T9" s="75">
        <f>N9+O9+P9+Q9+R9+S9</f>
        <v>2052</v>
      </c>
      <c r="U9" s="63"/>
    </row>
    <row r="10" spans="1:20" s="63" customFormat="1" ht="15">
      <c r="A10" s="111"/>
      <c r="B10" s="112" t="s">
        <v>84</v>
      </c>
      <c r="C10" s="113"/>
      <c r="D10" s="111"/>
      <c r="E10" s="111">
        <f>E11+E12+E13+E14+E15+E16+E17+E18</f>
        <v>1435</v>
      </c>
      <c r="F10" s="111">
        <v>0</v>
      </c>
      <c r="G10" s="111">
        <f>G11+G12+G13+G14+G15+G16+G17+G18</f>
        <v>1435</v>
      </c>
      <c r="H10" s="114"/>
      <c r="I10" s="114"/>
      <c r="J10" s="115"/>
      <c r="K10" s="115"/>
      <c r="L10" s="115">
        <f aca="true" t="shared" si="1" ref="L10:S10">SUM(L11:L18)</f>
        <v>0</v>
      </c>
      <c r="M10" s="115">
        <f t="shared" si="1"/>
        <v>0</v>
      </c>
      <c r="N10" s="117">
        <f t="shared" si="1"/>
        <v>366</v>
      </c>
      <c r="O10" s="117">
        <f t="shared" si="1"/>
        <v>438</v>
      </c>
      <c r="P10" s="117">
        <f t="shared" si="1"/>
        <v>279</v>
      </c>
      <c r="Q10" s="117">
        <f t="shared" si="1"/>
        <v>352</v>
      </c>
      <c r="R10" s="117">
        <f t="shared" si="1"/>
        <v>0</v>
      </c>
      <c r="S10" s="117">
        <f t="shared" si="1"/>
        <v>0</v>
      </c>
      <c r="T10" s="75">
        <f aca="true" t="shared" si="2" ref="T10:T22">N10+O10+P10+Q10+R10+S10</f>
        <v>1435</v>
      </c>
    </row>
    <row r="11" spans="1:21" ht="15.75" thickBot="1">
      <c r="A11" s="11" t="s">
        <v>31</v>
      </c>
      <c r="B11" s="15" t="s">
        <v>32</v>
      </c>
      <c r="C11" s="18"/>
      <c r="D11" s="68" t="s">
        <v>102</v>
      </c>
      <c r="E11" s="109">
        <v>186</v>
      </c>
      <c r="F11" s="27">
        <v>0</v>
      </c>
      <c r="G11" s="110">
        <v>186</v>
      </c>
      <c r="H11" s="27">
        <v>148</v>
      </c>
      <c r="I11" s="27"/>
      <c r="J11" s="27"/>
      <c r="K11" s="27"/>
      <c r="L11" s="27"/>
      <c r="M11" s="27"/>
      <c r="N11" s="133">
        <v>51</v>
      </c>
      <c r="O11" s="78">
        <v>45</v>
      </c>
      <c r="P11" s="134">
        <v>34</v>
      </c>
      <c r="Q11" s="78">
        <v>56</v>
      </c>
      <c r="R11" s="135">
        <v>0</v>
      </c>
      <c r="S11" s="27">
        <v>0</v>
      </c>
      <c r="T11" s="75">
        <f t="shared" si="2"/>
        <v>186</v>
      </c>
      <c r="U11" s="63"/>
    </row>
    <row r="12" spans="1:21" ht="16.5" thickBot="1" thickTop="1">
      <c r="A12" s="11" t="s">
        <v>34</v>
      </c>
      <c r="B12" s="2" t="s">
        <v>33</v>
      </c>
      <c r="C12" s="18" t="s">
        <v>103</v>
      </c>
      <c r="D12" s="88"/>
      <c r="E12" s="73">
        <v>222</v>
      </c>
      <c r="F12" s="27">
        <v>0</v>
      </c>
      <c r="G12" s="71">
        <v>222</v>
      </c>
      <c r="H12" s="27">
        <v>174</v>
      </c>
      <c r="I12" s="27"/>
      <c r="J12" s="27"/>
      <c r="K12" s="27"/>
      <c r="L12" s="27"/>
      <c r="M12" s="27"/>
      <c r="N12" s="36">
        <v>60</v>
      </c>
      <c r="O12" s="36">
        <v>61</v>
      </c>
      <c r="P12" s="36">
        <v>52</v>
      </c>
      <c r="Q12" s="56">
        <v>49</v>
      </c>
      <c r="R12" s="35">
        <v>0</v>
      </c>
      <c r="S12" s="27">
        <v>0</v>
      </c>
      <c r="T12" s="75">
        <f t="shared" si="2"/>
        <v>222</v>
      </c>
      <c r="U12" s="63"/>
    </row>
    <row r="13" spans="1:21" s="1" customFormat="1" ht="15.75" thickBot="1">
      <c r="A13" s="12" t="s">
        <v>36</v>
      </c>
      <c r="B13" s="2" t="s">
        <v>35</v>
      </c>
      <c r="C13" s="18"/>
      <c r="D13" s="89" t="s">
        <v>104</v>
      </c>
      <c r="E13" s="73">
        <v>186</v>
      </c>
      <c r="F13" s="27">
        <v>0</v>
      </c>
      <c r="G13" s="71">
        <v>186</v>
      </c>
      <c r="H13" s="27">
        <v>171</v>
      </c>
      <c r="I13" s="27"/>
      <c r="J13" s="27"/>
      <c r="K13" s="27"/>
      <c r="L13" s="27"/>
      <c r="M13" s="27"/>
      <c r="N13" s="36">
        <v>34</v>
      </c>
      <c r="O13" s="36">
        <v>63</v>
      </c>
      <c r="P13" s="36">
        <v>34</v>
      </c>
      <c r="Q13" s="48">
        <v>55</v>
      </c>
      <c r="R13" s="36">
        <v>0</v>
      </c>
      <c r="S13" s="31">
        <v>0</v>
      </c>
      <c r="T13" s="75">
        <f t="shared" si="2"/>
        <v>186</v>
      </c>
      <c r="U13" s="63"/>
    </row>
    <row r="14" spans="1:21" s="1" customFormat="1" ht="15.75" thickBot="1">
      <c r="A14" s="13" t="s">
        <v>37</v>
      </c>
      <c r="B14" s="21" t="s">
        <v>100</v>
      </c>
      <c r="C14" s="18"/>
      <c r="D14" s="90" t="s">
        <v>105</v>
      </c>
      <c r="E14" s="73">
        <v>321</v>
      </c>
      <c r="F14" s="27">
        <v>0</v>
      </c>
      <c r="G14" s="71">
        <v>321</v>
      </c>
      <c r="H14" s="27">
        <v>268</v>
      </c>
      <c r="I14" s="27"/>
      <c r="J14" s="27"/>
      <c r="K14" s="27"/>
      <c r="L14" s="27"/>
      <c r="M14" s="27"/>
      <c r="N14" s="36">
        <v>68</v>
      </c>
      <c r="O14" s="84">
        <v>94</v>
      </c>
      <c r="P14" s="36">
        <v>65</v>
      </c>
      <c r="Q14" s="36">
        <v>94</v>
      </c>
      <c r="R14" s="136">
        <v>0</v>
      </c>
      <c r="S14" s="28">
        <v>0</v>
      </c>
      <c r="T14" s="75">
        <f t="shared" si="2"/>
        <v>321</v>
      </c>
      <c r="U14" s="63"/>
    </row>
    <row r="15" spans="1:22" s="1" customFormat="1" ht="15.75" thickBot="1">
      <c r="A15" s="13" t="s">
        <v>39</v>
      </c>
      <c r="B15" s="2" t="s">
        <v>38</v>
      </c>
      <c r="C15" s="18" t="s">
        <v>106</v>
      </c>
      <c r="D15" s="90"/>
      <c r="E15" s="73">
        <v>205</v>
      </c>
      <c r="F15" s="27">
        <v>0</v>
      </c>
      <c r="G15" s="71">
        <v>205</v>
      </c>
      <c r="H15" s="27">
        <v>181</v>
      </c>
      <c r="I15" s="27"/>
      <c r="J15" s="27"/>
      <c r="K15" s="27"/>
      <c r="L15" s="27"/>
      <c r="M15" s="27"/>
      <c r="N15" s="36">
        <v>51</v>
      </c>
      <c r="O15" s="36">
        <v>53</v>
      </c>
      <c r="P15" s="137">
        <v>60</v>
      </c>
      <c r="Q15" s="36">
        <v>41</v>
      </c>
      <c r="R15" s="37">
        <v>0</v>
      </c>
      <c r="S15" s="28">
        <v>0</v>
      </c>
      <c r="T15" s="75">
        <f t="shared" si="2"/>
        <v>205</v>
      </c>
      <c r="U15" s="46"/>
      <c r="V15" s="46"/>
    </row>
    <row r="16" spans="1:21" s="1" customFormat="1" ht="15.75" thickBot="1">
      <c r="A16" s="13" t="s">
        <v>41</v>
      </c>
      <c r="B16" s="2" t="s">
        <v>40</v>
      </c>
      <c r="C16" s="18" t="s">
        <v>107</v>
      </c>
      <c r="D16" s="90"/>
      <c r="E16" s="73">
        <v>171</v>
      </c>
      <c r="F16" s="27">
        <v>0</v>
      </c>
      <c r="G16" s="71">
        <v>171</v>
      </c>
      <c r="H16" s="27">
        <v>10</v>
      </c>
      <c r="I16" s="27"/>
      <c r="J16" s="27"/>
      <c r="K16" s="27"/>
      <c r="L16" s="27"/>
      <c r="M16" s="27"/>
      <c r="N16" s="133">
        <v>34</v>
      </c>
      <c r="O16" s="36">
        <v>46</v>
      </c>
      <c r="P16" s="37">
        <v>34</v>
      </c>
      <c r="Q16" s="137">
        <v>57</v>
      </c>
      <c r="R16" s="37">
        <v>0</v>
      </c>
      <c r="S16" s="28">
        <v>0</v>
      </c>
      <c r="T16" s="75">
        <f t="shared" si="2"/>
        <v>171</v>
      </c>
      <c r="U16" s="63"/>
    </row>
    <row r="17" spans="1:21" s="1" customFormat="1" ht="24" thickBot="1">
      <c r="A17" s="13" t="s">
        <v>43</v>
      </c>
      <c r="B17" s="15" t="s">
        <v>42</v>
      </c>
      <c r="C17" s="18" t="s">
        <v>101</v>
      </c>
      <c r="D17" s="90"/>
      <c r="E17" s="91">
        <v>108</v>
      </c>
      <c r="F17" s="27">
        <v>0</v>
      </c>
      <c r="G17" s="71">
        <v>108</v>
      </c>
      <c r="H17" s="27">
        <f>G17-J17</f>
        <v>108</v>
      </c>
      <c r="I17" s="27"/>
      <c r="J17" s="27"/>
      <c r="K17" s="27"/>
      <c r="L17" s="27"/>
      <c r="M17" s="27"/>
      <c r="N17" s="36">
        <v>68</v>
      </c>
      <c r="O17" s="36">
        <v>40</v>
      </c>
      <c r="P17" s="35">
        <v>0</v>
      </c>
      <c r="Q17" s="35">
        <v>0</v>
      </c>
      <c r="R17" s="35">
        <v>0</v>
      </c>
      <c r="S17" s="27">
        <v>0</v>
      </c>
      <c r="T17" s="75">
        <f t="shared" si="2"/>
        <v>108</v>
      </c>
      <c r="U17" s="63"/>
    </row>
    <row r="18" spans="1:23" s="1" customFormat="1" ht="15.75" thickBot="1">
      <c r="A18" s="13" t="s">
        <v>90</v>
      </c>
      <c r="B18" s="2" t="s">
        <v>46</v>
      </c>
      <c r="C18" s="6" t="s">
        <v>101</v>
      </c>
      <c r="D18" s="6"/>
      <c r="E18" s="87">
        <v>36</v>
      </c>
      <c r="F18" s="27"/>
      <c r="G18" s="72">
        <v>36</v>
      </c>
      <c r="H18" s="27">
        <f>G18-J18</f>
        <v>36</v>
      </c>
      <c r="I18" s="27"/>
      <c r="J18" s="27"/>
      <c r="K18" s="27"/>
      <c r="L18" s="27"/>
      <c r="M18" s="27"/>
      <c r="N18" s="37">
        <v>0</v>
      </c>
      <c r="O18" s="36">
        <v>36</v>
      </c>
      <c r="P18" s="70">
        <v>0</v>
      </c>
      <c r="Q18" s="70">
        <v>0</v>
      </c>
      <c r="R18" s="70">
        <v>0</v>
      </c>
      <c r="S18" s="27">
        <v>0</v>
      </c>
      <c r="T18" s="75">
        <f t="shared" si="2"/>
        <v>36</v>
      </c>
      <c r="U18" s="63"/>
      <c r="V18" s="63"/>
      <c r="W18" s="63"/>
    </row>
    <row r="19" spans="1:23" ht="33.75" thickBot="1">
      <c r="A19" s="118"/>
      <c r="B19" s="119" t="s">
        <v>85</v>
      </c>
      <c r="C19" s="120"/>
      <c r="D19" s="118"/>
      <c r="E19" s="121">
        <f>E20+E21+E22</f>
        <v>545</v>
      </c>
      <c r="F19" s="122">
        <v>0</v>
      </c>
      <c r="G19" s="123">
        <f>G20+G21+G22</f>
        <v>545</v>
      </c>
      <c r="H19" s="122">
        <f>H20+H21+H22</f>
        <v>445</v>
      </c>
      <c r="I19" s="122"/>
      <c r="J19" s="122">
        <f>J20+J21+J22</f>
        <v>0</v>
      </c>
      <c r="K19" s="122"/>
      <c r="L19" s="122">
        <f aca="true" t="shared" si="3" ref="L19:S19">SUM(L20:L22)</f>
        <v>0</v>
      </c>
      <c r="M19" s="122">
        <f t="shared" si="3"/>
        <v>0</v>
      </c>
      <c r="N19" s="122">
        <f t="shared" si="3"/>
        <v>112</v>
      </c>
      <c r="O19" s="124">
        <f t="shared" si="3"/>
        <v>152</v>
      </c>
      <c r="P19" s="122">
        <f t="shared" si="3"/>
        <v>166</v>
      </c>
      <c r="Q19" s="122">
        <f t="shared" si="3"/>
        <v>115</v>
      </c>
      <c r="R19" s="122">
        <f t="shared" si="3"/>
        <v>0</v>
      </c>
      <c r="S19" s="122">
        <f t="shared" si="3"/>
        <v>0</v>
      </c>
      <c r="T19" s="75">
        <f t="shared" si="2"/>
        <v>545</v>
      </c>
      <c r="U19" s="63"/>
      <c r="V19" s="63"/>
      <c r="W19" s="63"/>
    </row>
    <row r="20" spans="1:23" s="1" customFormat="1" ht="15.75" thickBot="1">
      <c r="A20" s="12" t="s">
        <v>45</v>
      </c>
      <c r="B20" s="15" t="s">
        <v>87</v>
      </c>
      <c r="C20" s="6" t="s">
        <v>103</v>
      </c>
      <c r="D20" s="6"/>
      <c r="E20" s="138">
        <v>158</v>
      </c>
      <c r="F20" s="27">
        <v>0</v>
      </c>
      <c r="G20" s="72">
        <v>158</v>
      </c>
      <c r="H20" s="27">
        <f>G20-J20</f>
        <v>158</v>
      </c>
      <c r="I20" s="27"/>
      <c r="J20" s="70"/>
      <c r="K20" s="27"/>
      <c r="L20" s="27"/>
      <c r="M20" s="27"/>
      <c r="N20" s="30">
        <v>34</v>
      </c>
      <c r="O20" s="30">
        <v>31</v>
      </c>
      <c r="P20" s="36">
        <v>51</v>
      </c>
      <c r="Q20" s="35">
        <v>42</v>
      </c>
      <c r="R20" s="70">
        <v>0</v>
      </c>
      <c r="S20" s="27">
        <v>0</v>
      </c>
      <c r="T20" s="75">
        <f t="shared" si="2"/>
        <v>158</v>
      </c>
      <c r="U20" s="63"/>
      <c r="V20" s="63"/>
      <c r="W20" s="63"/>
    </row>
    <row r="21" spans="1:23" s="1" customFormat="1" ht="15.75" thickBot="1">
      <c r="A21" s="13" t="s">
        <v>44</v>
      </c>
      <c r="B21" s="15" t="s">
        <v>98</v>
      </c>
      <c r="C21" s="6"/>
      <c r="D21" s="6" t="s">
        <v>102</v>
      </c>
      <c r="E21" s="138">
        <v>216</v>
      </c>
      <c r="F21" s="27">
        <v>0</v>
      </c>
      <c r="G21" s="72">
        <v>216</v>
      </c>
      <c r="H21" s="27">
        <v>196</v>
      </c>
      <c r="I21" s="27"/>
      <c r="J21" s="27"/>
      <c r="K21" s="27"/>
      <c r="L21" s="27"/>
      <c r="M21" s="27"/>
      <c r="N21" s="30">
        <v>44</v>
      </c>
      <c r="O21" s="33">
        <v>50</v>
      </c>
      <c r="P21" s="36">
        <v>49</v>
      </c>
      <c r="Q21" s="36">
        <v>73</v>
      </c>
      <c r="R21" s="35">
        <v>0</v>
      </c>
      <c r="S21" s="27">
        <v>0</v>
      </c>
      <c r="T21" s="75">
        <f t="shared" si="2"/>
        <v>216</v>
      </c>
      <c r="U21" s="63"/>
      <c r="V21" s="63"/>
      <c r="W21" s="63"/>
    </row>
    <row r="22" spans="1:23" s="1" customFormat="1" ht="15.75" thickBot="1">
      <c r="A22" s="13" t="s">
        <v>91</v>
      </c>
      <c r="B22" s="15" t="s">
        <v>99</v>
      </c>
      <c r="C22" s="6" t="s">
        <v>108</v>
      </c>
      <c r="D22" s="6"/>
      <c r="E22" s="138">
        <v>171</v>
      </c>
      <c r="F22" s="27">
        <v>0</v>
      </c>
      <c r="G22" s="72">
        <v>171</v>
      </c>
      <c r="H22" s="27">
        <v>91</v>
      </c>
      <c r="I22" s="27"/>
      <c r="J22" s="27"/>
      <c r="K22" s="27"/>
      <c r="L22" s="27"/>
      <c r="M22" s="27"/>
      <c r="N22" s="30">
        <v>34</v>
      </c>
      <c r="O22" s="28">
        <v>71</v>
      </c>
      <c r="P22" s="36">
        <v>66</v>
      </c>
      <c r="Q22" s="35">
        <v>0</v>
      </c>
      <c r="R22" s="35">
        <v>0</v>
      </c>
      <c r="S22" s="28">
        <v>0</v>
      </c>
      <c r="T22" s="75">
        <f t="shared" si="2"/>
        <v>171</v>
      </c>
      <c r="U22" s="63"/>
      <c r="V22" s="63"/>
      <c r="W22" s="63"/>
    </row>
    <row r="23" spans="1:23" s="1" customFormat="1" ht="58.5" customHeight="1" thickBot="1">
      <c r="A23" s="125"/>
      <c r="B23" s="101" t="s">
        <v>86</v>
      </c>
      <c r="C23" s="126"/>
      <c r="D23" s="103"/>
      <c r="E23" s="127">
        <f>SUM(E24:E25)</f>
        <v>72</v>
      </c>
      <c r="F23" s="123">
        <v>0</v>
      </c>
      <c r="G23" s="123">
        <f>G24+G25</f>
        <v>72</v>
      </c>
      <c r="H23" s="123">
        <v>0</v>
      </c>
      <c r="I23" s="123"/>
      <c r="J23" s="123">
        <f aca="true" t="shared" si="4" ref="J23:S23">SUM(J24:J25)</f>
        <v>0</v>
      </c>
      <c r="K23" s="123">
        <f t="shared" si="4"/>
        <v>0</v>
      </c>
      <c r="L23" s="123">
        <f t="shared" si="4"/>
        <v>0</v>
      </c>
      <c r="M23" s="123">
        <f t="shared" si="4"/>
        <v>0</v>
      </c>
      <c r="N23" s="123">
        <f t="shared" si="4"/>
        <v>36</v>
      </c>
      <c r="O23" s="123">
        <f t="shared" si="4"/>
        <v>36</v>
      </c>
      <c r="P23" s="123">
        <f t="shared" si="4"/>
        <v>0</v>
      </c>
      <c r="Q23" s="123">
        <f t="shared" si="4"/>
        <v>0</v>
      </c>
      <c r="R23" s="123">
        <f t="shared" si="4"/>
        <v>0</v>
      </c>
      <c r="S23" s="123">
        <f t="shared" si="4"/>
        <v>0</v>
      </c>
      <c r="T23" s="134">
        <f>N23+O23+P23+Q23+R23+S23</f>
        <v>72</v>
      </c>
      <c r="U23" s="63"/>
      <c r="V23" s="63"/>
      <c r="W23" s="63"/>
    </row>
    <row r="24" spans="1:23" s="1" customFormat="1" ht="15.75" customHeight="1" thickBot="1">
      <c r="A24" s="11" t="s">
        <v>92</v>
      </c>
      <c r="B24" s="15" t="s">
        <v>88</v>
      </c>
      <c r="C24" s="18" t="s">
        <v>109</v>
      </c>
      <c r="D24" s="23"/>
      <c r="E24" s="27">
        <v>72</v>
      </c>
      <c r="F24" s="27">
        <v>0</v>
      </c>
      <c r="G24" s="72">
        <v>72</v>
      </c>
      <c r="H24" s="27">
        <v>0</v>
      </c>
      <c r="I24" s="27"/>
      <c r="J24" s="27"/>
      <c r="K24" s="27"/>
      <c r="L24" s="27"/>
      <c r="M24" s="29"/>
      <c r="N24" s="31">
        <v>36</v>
      </c>
      <c r="O24" s="84">
        <v>36</v>
      </c>
      <c r="P24" s="31">
        <v>0</v>
      </c>
      <c r="Q24" s="31">
        <v>0</v>
      </c>
      <c r="R24" s="76">
        <v>0</v>
      </c>
      <c r="S24" s="32">
        <v>0</v>
      </c>
      <c r="T24" s="134">
        <f>N24+O24+P24+Q24+R24+S24</f>
        <v>72</v>
      </c>
      <c r="U24" s="63"/>
      <c r="V24" s="63"/>
      <c r="W24" s="63"/>
    </row>
    <row r="25" spans="1:19" s="63" customFormat="1" ht="15.75" customHeight="1" thickBot="1">
      <c r="A25" s="11"/>
      <c r="B25" s="15" t="s">
        <v>89</v>
      </c>
      <c r="C25" s="18"/>
      <c r="D25" s="25"/>
      <c r="E25" s="27">
        <v>0</v>
      </c>
      <c r="F25" s="27">
        <v>0</v>
      </c>
      <c r="G25" s="64">
        <v>0</v>
      </c>
      <c r="H25" s="27"/>
      <c r="I25" s="27"/>
      <c r="J25" s="27"/>
      <c r="K25" s="27"/>
      <c r="L25" s="27"/>
      <c r="M25" s="29"/>
      <c r="N25" s="31">
        <v>0</v>
      </c>
      <c r="O25" s="34">
        <v>0</v>
      </c>
      <c r="P25" s="30">
        <v>0</v>
      </c>
      <c r="Q25" s="69">
        <v>0</v>
      </c>
      <c r="R25" s="30">
        <v>0</v>
      </c>
      <c r="S25" s="69">
        <v>0</v>
      </c>
    </row>
    <row r="26" spans="1:23" ht="23.25" thickBot="1">
      <c r="A26" s="100" t="s">
        <v>47</v>
      </c>
      <c r="B26" s="101" t="s">
        <v>48</v>
      </c>
      <c r="C26" s="102"/>
      <c r="D26" s="128"/>
      <c r="E26" s="123">
        <f>E27+E28+E29+E30+E31+E32+E33+E34+E35+E36</f>
        <v>346</v>
      </c>
      <c r="F26" s="123">
        <f aca="true" t="shared" si="5" ref="F26:S26">F27+F28+F29+F30+F31+F32+F33+F34+F35+F36</f>
        <v>59</v>
      </c>
      <c r="G26" s="123">
        <f t="shared" si="5"/>
        <v>287</v>
      </c>
      <c r="H26" s="123">
        <f t="shared" si="5"/>
        <v>101</v>
      </c>
      <c r="I26" s="123">
        <f t="shared" si="5"/>
        <v>116</v>
      </c>
      <c r="J26" s="123">
        <f t="shared" si="5"/>
        <v>186</v>
      </c>
      <c r="K26" s="123">
        <f t="shared" si="5"/>
        <v>0</v>
      </c>
      <c r="L26" s="123">
        <f t="shared" si="5"/>
        <v>0</v>
      </c>
      <c r="M26" s="123">
        <f t="shared" si="5"/>
        <v>0</v>
      </c>
      <c r="N26" s="123">
        <f t="shared" si="5"/>
        <v>98</v>
      </c>
      <c r="O26" s="123">
        <f t="shared" si="5"/>
        <v>70</v>
      </c>
      <c r="P26" s="123">
        <f t="shared" si="5"/>
        <v>0</v>
      </c>
      <c r="Q26" s="123">
        <f t="shared" si="5"/>
        <v>10</v>
      </c>
      <c r="R26" s="123">
        <f t="shared" si="5"/>
        <v>78</v>
      </c>
      <c r="S26" s="123">
        <f t="shared" si="5"/>
        <v>90</v>
      </c>
      <c r="T26" s="63">
        <f>N26+O26+P26+Q26+R26+S26</f>
        <v>346</v>
      </c>
      <c r="U26" s="63"/>
      <c r="V26" s="63"/>
      <c r="W26" s="63">
        <f>G9+G19+G23</f>
        <v>2669</v>
      </c>
    </row>
    <row r="27" spans="1:23" s="1" customFormat="1" ht="15.75" thickBot="1">
      <c r="A27" s="9" t="s">
        <v>49</v>
      </c>
      <c r="B27" s="139" t="s">
        <v>117</v>
      </c>
      <c r="C27" s="7"/>
      <c r="D27" s="7" t="s">
        <v>110</v>
      </c>
      <c r="E27" s="14">
        <v>36</v>
      </c>
      <c r="F27" s="14">
        <v>7</v>
      </c>
      <c r="G27" s="64">
        <f>E27-F27</f>
        <v>29</v>
      </c>
      <c r="H27" s="14">
        <f>G27-J27</f>
        <v>7</v>
      </c>
      <c r="I27" s="99" t="s">
        <v>133</v>
      </c>
      <c r="J27" s="27">
        <v>22</v>
      </c>
      <c r="K27" s="27"/>
      <c r="L27" s="30"/>
      <c r="M27" s="30"/>
      <c r="N27" s="36">
        <v>17</v>
      </c>
      <c r="O27" s="36">
        <v>19</v>
      </c>
      <c r="P27" s="36">
        <v>0</v>
      </c>
      <c r="Q27" s="36">
        <v>0</v>
      </c>
      <c r="R27" s="36">
        <v>0</v>
      </c>
      <c r="S27" s="36">
        <v>0</v>
      </c>
      <c r="T27" s="63">
        <f>N27+O27+P27+Q27+R27+S27</f>
        <v>36</v>
      </c>
      <c r="U27" s="63"/>
      <c r="V27" s="63"/>
      <c r="W27" s="63"/>
    </row>
    <row r="28" spans="1:23" s="1" customFormat="1" ht="16.5" customHeight="1" thickBot="1">
      <c r="A28" s="10" t="s">
        <v>50</v>
      </c>
      <c r="B28" s="139" t="s">
        <v>118</v>
      </c>
      <c r="C28" s="7"/>
      <c r="D28" s="7" t="s">
        <v>110</v>
      </c>
      <c r="E28" s="14">
        <v>36</v>
      </c>
      <c r="F28" s="14">
        <v>7</v>
      </c>
      <c r="G28" s="64">
        <f aca="true" t="shared" si="6" ref="G28:G36">E28-F28</f>
        <v>29</v>
      </c>
      <c r="H28" s="14">
        <f aca="true" t="shared" si="7" ref="H28:H36">G28-J28</f>
        <v>11</v>
      </c>
      <c r="I28" s="14">
        <v>18</v>
      </c>
      <c r="J28" s="27">
        <v>18</v>
      </c>
      <c r="K28" s="27"/>
      <c r="L28" s="30"/>
      <c r="M28" s="30"/>
      <c r="N28" s="36">
        <v>17</v>
      </c>
      <c r="O28" s="36">
        <v>19</v>
      </c>
      <c r="P28" s="36">
        <v>0</v>
      </c>
      <c r="Q28" s="36">
        <v>0</v>
      </c>
      <c r="R28" s="36">
        <v>0</v>
      </c>
      <c r="S28" s="36">
        <v>0</v>
      </c>
      <c r="T28" s="63">
        <f aca="true" t="shared" si="8" ref="T28:T38">N28+O28+P28+Q28+R28+S28</f>
        <v>36</v>
      </c>
      <c r="U28" s="63"/>
      <c r="V28" s="63"/>
      <c r="W28" s="63"/>
    </row>
    <row r="29" spans="1:20" s="63" customFormat="1" ht="16.5" customHeight="1" thickBot="1">
      <c r="A29" s="10" t="s">
        <v>51</v>
      </c>
      <c r="B29" s="139" t="s">
        <v>94</v>
      </c>
      <c r="C29" s="7" t="s">
        <v>134</v>
      </c>
      <c r="D29" s="7"/>
      <c r="E29" s="14">
        <v>32</v>
      </c>
      <c r="F29" s="14">
        <v>6</v>
      </c>
      <c r="G29" s="64">
        <f t="shared" si="6"/>
        <v>26</v>
      </c>
      <c r="H29" s="14">
        <f t="shared" si="7"/>
        <v>10</v>
      </c>
      <c r="I29" s="14">
        <v>16</v>
      </c>
      <c r="J29" s="27">
        <v>16</v>
      </c>
      <c r="K29" s="27"/>
      <c r="L29" s="30"/>
      <c r="M29" s="30"/>
      <c r="N29" s="36">
        <v>32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81">
        <f t="shared" si="8"/>
        <v>32</v>
      </c>
    </row>
    <row r="30" spans="1:23" s="1" customFormat="1" ht="15" customHeight="1" thickBot="1">
      <c r="A30" s="10" t="s">
        <v>52</v>
      </c>
      <c r="B30" s="139" t="s">
        <v>95</v>
      </c>
      <c r="C30" s="7" t="s">
        <v>111</v>
      </c>
      <c r="D30" s="7"/>
      <c r="E30" s="14">
        <v>36</v>
      </c>
      <c r="F30" s="14">
        <v>7</v>
      </c>
      <c r="G30" s="64">
        <f t="shared" si="6"/>
        <v>29</v>
      </c>
      <c r="H30" s="14">
        <f t="shared" si="7"/>
        <v>7</v>
      </c>
      <c r="I30" s="14">
        <v>22</v>
      </c>
      <c r="J30" s="27">
        <v>22</v>
      </c>
      <c r="K30" s="27"/>
      <c r="L30" s="30"/>
      <c r="M30" s="30"/>
      <c r="N30" s="36">
        <v>0</v>
      </c>
      <c r="O30" s="36">
        <v>0</v>
      </c>
      <c r="P30" s="36">
        <v>0</v>
      </c>
      <c r="Q30" s="36">
        <v>0</v>
      </c>
      <c r="R30" s="36">
        <v>36</v>
      </c>
      <c r="S30" s="36">
        <v>0</v>
      </c>
      <c r="T30" s="63">
        <f t="shared" si="8"/>
        <v>36</v>
      </c>
      <c r="U30" s="63"/>
      <c r="V30" s="63"/>
      <c r="W30" s="63"/>
    </row>
    <row r="31" spans="1:20" s="1" customFormat="1" ht="16.5" customHeight="1" thickBot="1">
      <c r="A31" s="10" t="s">
        <v>53</v>
      </c>
      <c r="B31" s="139" t="s">
        <v>40</v>
      </c>
      <c r="C31" s="7" t="s">
        <v>135</v>
      </c>
      <c r="D31" s="7"/>
      <c r="E31" s="14">
        <v>46</v>
      </c>
      <c r="F31" s="14">
        <v>2</v>
      </c>
      <c r="G31" s="64">
        <f t="shared" si="6"/>
        <v>44</v>
      </c>
      <c r="H31" s="14">
        <f t="shared" si="7"/>
        <v>0</v>
      </c>
      <c r="I31" s="14">
        <v>0</v>
      </c>
      <c r="J31" s="27">
        <v>44</v>
      </c>
      <c r="K31" s="27"/>
      <c r="L31" s="30"/>
      <c r="M31" s="30"/>
      <c r="N31" s="36">
        <v>0</v>
      </c>
      <c r="O31" s="36">
        <v>0</v>
      </c>
      <c r="P31" s="36">
        <v>0</v>
      </c>
      <c r="Q31" s="36">
        <v>0</v>
      </c>
      <c r="R31" s="36">
        <v>20</v>
      </c>
      <c r="S31" s="36">
        <v>26</v>
      </c>
      <c r="T31" s="63">
        <f t="shared" si="8"/>
        <v>46</v>
      </c>
    </row>
    <row r="32" spans="1:20" s="1" customFormat="1" ht="23.25" thickBot="1">
      <c r="A32" s="10" t="s">
        <v>140</v>
      </c>
      <c r="B32" s="139" t="s">
        <v>97</v>
      </c>
      <c r="C32" s="7" t="s">
        <v>108</v>
      </c>
      <c r="D32" s="24"/>
      <c r="E32" s="14">
        <v>32</v>
      </c>
      <c r="F32" s="14">
        <v>6</v>
      </c>
      <c r="G32" s="64">
        <f t="shared" si="6"/>
        <v>26</v>
      </c>
      <c r="H32" s="14">
        <f t="shared" si="7"/>
        <v>22</v>
      </c>
      <c r="I32" s="14">
        <v>4</v>
      </c>
      <c r="J32" s="27">
        <v>4</v>
      </c>
      <c r="K32" s="27"/>
      <c r="L32" s="30"/>
      <c r="M32" s="30"/>
      <c r="N32" s="36">
        <v>32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63">
        <f t="shared" si="8"/>
        <v>32</v>
      </c>
    </row>
    <row r="33" spans="1:20" s="1" customFormat="1" ht="15" customHeight="1" thickBot="1">
      <c r="A33" s="10" t="s">
        <v>54</v>
      </c>
      <c r="B33" s="139" t="s">
        <v>119</v>
      </c>
      <c r="C33" s="8" t="s">
        <v>114</v>
      </c>
      <c r="D33" s="7"/>
      <c r="E33" s="14">
        <v>32</v>
      </c>
      <c r="F33" s="14">
        <v>6</v>
      </c>
      <c r="G33" s="64">
        <f t="shared" si="6"/>
        <v>26</v>
      </c>
      <c r="H33" s="14">
        <f t="shared" si="7"/>
        <v>14</v>
      </c>
      <c r="I33" s="14">
        <v>12</v>
      </c>
      <c r="J33" s="27">
        <v>12</v>
      </c>
      <c r="K33" s="27"/>
      <c r="L33" s="30"/>
      <c r="M33" s="30"/>
      <c r="N33" s="36">
        <v>0</v>
      </c>
      <c r="O33" s="36">
        <v>0</v>
      </c>
      <c r="P33" s="36">
        <v>0</v>
      </c>
      <c r="Q33" s="36">
        <v>10</v>
      </c>
      <c r="R33" s="36">
        <v>22</v>
      </c>
      <c r="S33" s="36">
        <v>0</v>
      </c>
      <c r="T33" s="63">
        <f t="shared" si="8"/>
        <v>32</v>
      </c>
    </row>
    <row r="34" spans="1:20" s="63" customFormat="1" ht="47.25" customHeight="1" thickBot="1">
      <c r="A34" s="10" t="s">
        <v>141</v>
      </c>
      <c r="B34" s="140" t="s">
        <v>143</v>
      </c>
      <c r="C34" s="8" t="s">
        <v>101</v>
      </c>
      <c r="D34" s="7"/>
      <c r="E34" s="14">
        <v>32</v>
      </c>
      <c r="F34" s="14">
        <v>6</v>
      </c>
      <c r="G34" s="64">
        <f t="shared" si="6"/>
        <v>26</v>
      </c>
      <c r="H34" s="14">
        <f t="shared" si="7"/>
        <v>20</v>
      </c>
      <c r="I34" s="14">
        <v>6</v>
      </c>
      <c r="J34" s="27">
        <v>6</v>
      </c>
      <c r="K34" s="27"/>
      <c r="L34" s="30"/>
      <c r="M34" s="30"/>
      <c r="N34" s="36">
        <v>0</v>
      </c>
      <c r="O34" s="36">
        <v>32</v>
      </c>
      <c r="P34" s="36">
        <v>0</v>
      </c>
      <c r="Q34" s="36">
        <v>0</v>
      </c>
      <c r="R34" s="36">
        <v>0</v>
      </c>
      <c r="S34" s="36">
        <v>0</v>
      </c>
      <c r="T34" s="63">
        <f t="shared" si="8"/>
        <v>32</v>
      </c>
    </row>
    <row r="35" spans="1:20" ht="57.75" customHeight="1" thickBot="1">
      <c r="A35" s="10" t="s">
        <v>142</v>
      </c>
      <c r="B35" s="140" t="s">
        <v>96</v>
      </c>
      <c r="C35" s="6" t="s">
        <v>112</v>
      </c>
      <c r="D35" s="6"/>
      <c r="E35" s="14">
        <v>32</v>
      </c>
      <c r="F35" s="27">
        <v>6</v>
      </c>
      <c r="G35" s="64">
        <f t="shared" si="6"/>
        <v>26</v>
      </c>
      <c r="H35" s="14">
        <f t="shared" si="7"/>
        <v>10</v>
      </c>
      <c r="I35" s="14">
        <v>16</v>
      </c>
      <c r="J35" s="27">
        <v>16</v>
      </c>
      <c r="K35" s="27"/>
      <c r="L35" s="30"/>
      <c r="M35" s="30"/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6">
        <v>32</v>
      </c>
      <c r="T35" s="63">
        <f t="shared" si="8"/>
        <v>32</v>
      </c>
    </row>
    <row r="36" spans="1:20" s="1" customFormat="1" ht="24.75" customHeight="1" thickBot="1">
      <c r="A36" s="10" t="s">
        <v>120</v>
      </c>
      <c r="B36" s="139" t="s">
        <v>55</v>
      </c>
      <c r="C36" s="6" t="s">
        <v>112</v>
      </c>
      <c r="D36" s="6"/>
      <c r="E36" s="14">
        <v>32</v>
      </c>
      <c r="F36" s="27">
        <v>6</v>
      </c>
      <c r="G36" s="64">
        <f t="shared" si="6"/>
        <v>26</v>
      </c>
      <c r="H36" s="14">
        <f t="shared" si="7"/>
        <v>0</v>
      </c>
      <c r="I36" s="14">
        <v>0</v>
      </c>
      <c r="J36" s="27">
        <v>26</v>
      </c>
      <c r="K36" s="27"/>
      <c r="L36" s="30"/>
      <c r="M36" s="30"/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6">
        <v>32</v>
      </c>
      <c r="T36" s="63">
        <f t="shared" si="8"/>
        <v>32</v>
      </c>
    </row>
    <row r="37" spans="1:20" ht="15.75" thickBot="1">
      <c r="A37" s="129" t="s">
        <v>56</v>
      </c>
      <c r="B37" s="130" t="s">
        <v>57</v>
      </c>
      <c r="C37" s="131"/>
      <c r="D37" s="131"/>
      <c r="E37" s="119">
        <f>E38+E43+E50</f>
        <v>1778</v>
      </c>
      <c r="F37" s="119">
        <f>F38+F43+F50</f>
        <v>81</v>
      </c>
      <c r="G37" s="119">
        <f>G38+G43+G50</f>
        <v>1513</v>
      </c>
      <c r="H37" s="119"/>
      <c r="I37" s="119"/>
      <c r="J37" s="132"/>
      <c r="K37" s="132"/>
      <c r="L37" s="132"/>
      <c r="M37" s="132">
        <v>36</v>
      </c>
      <c r="N37" s="122">
        <f aca="true" t="shared" si="9" ref="N37:S37">N38+N43+N50</f>
        <v>0</v>
      </c>
      <c r="O37" s="122">
        <f t="shared" si="9"/>
        <v>132</v>
      </c>
      <c r="P37" s="122">
        <f t="shared" si="9"/>
        <v>167</v>
      </c>
      <c r="Q37" s="122">
        <f t="shared" si="9"/>
        <v>279</v>
      </c>
      <c r="R37" s="122">
        <f t="shared" si="9"/>
        <v>322</v>
      </c>
      <c r="S37" s="122">
        <f t="shared" si="9"/>
        <v>684</v>
      </c>
      <c r="T37" s="63">
        <f t="shared" si="8"/>
        <v>1584</v>
      </c>
    </row>
    <row r="38" spans="1:20" ht="35.25" thickBot="1">
      <c r="A38" s="141" t="s">
        <v>58</v>
      </c>
      <c r="B38" s="142" t="s">
        <v>124</v>
      </c>
      <c r="C38" s="143"/>
      <c r="D38" s="143"/>
      <c r="E38" s="143">
        <f>E39+E40+E41+E42</f>
        <v>574</v>
      </c>
      <c r="F38" s="143">
        <f>F39+F40+F41+F42</f>
        <v>32</v>
      </c>
      <c r="G38" s="85">
        <f>G39+G40+G41+G42</f>
        <v>542</v>
      </c>
      <c r="H38" s="143">
        <f aca="true" t="shared" si="10" ref="H38:S38">H39+H40+H41+H42</f>
        <v>92</v>
      </c>
      <c r="I38" s="143">
        <f t="shared" si="10"/>
        <v>450</v>
      </c>
      <c r="J38" s="143">
        <f t="shared" si="10"/>
        <v>450</v>
      </c>
      <c r="K38" s="143">
        <f t="shared" si="10"/>
        <v>0</v>
      </c>
      <c r="L38" s="143">
        <f t="shared" si="10"/>
        <v>0</v>
      </c>
      <c r="M38" s="143">
        <f t="shared" si="10"/>
        <v>0</v>
      </c>
      <c r="N38" s="143">
        <f t="shared" si="10"/>
        <v>0</v>
      </c>
      <c r="O38" s="143">
        <f t="shared" si="10"/>
        <v>68</v>
      </c>
      <c r="P38" s="143">
        <f t="shared" si="10"/>
        <v>72</v>
      </c>
      <c r="Q38" s="143">
        <f t="shared" si="10"/>
        <v>146</v>
      </c>
      <c r="R38" s="143">
        <f t="shared" si="10"/>
        <v>104</v>
      </c>
      <c r="S38" s="143">
        <f t="shared" si="10"/>
        <v>184</v>
      </c>
      <c r="T38" s="63">
        <f t="shared" si="8"/>
        <v>574</v>
      </c>
    </row>
    <row r="39" spans="1:20" ht="15.75" thickBot="1">
      <c r="A39" s="11" t="s">
        <v>59</v>
      </c>
      <c r="B39" s="86" t="s">
        <v>121</v>
      </c>
      <c r="C39" s="6"/>
      <c r="D39" s="6" t="s">
        <v>115</v>
      </c>
      <c r="E39" s="27">
        <v>106</v>
      </c>
      <c r="F39" s="27">
        <v>20</v>
      </c>
      <c r="G39" s="64">
        <f>E39-F39</f>
        <v>86</v>
      </c>
      <c r="H39" s="27">
        <f>G39-I39</f>
        <v>52</v>
      </c>
      <c r="I39" s="27">
        <v>34</v>
      </c>
      <c r="J39" s="27">
        <v>34</v>
      </c>
      <c r="K39" s="27"/>
      <c r="L39" s="27"/>
      <c r="M39" s="27"/>
      <c r="N39" s="36">
        <v>0</v>
      </c>
      <c r="O39" s="36">
        <v>32</v>
      </c>
      <c r="P39" s="36">
        <v>36</v>
      </c>
      <c r="Q39" s="36">
        <v>38</v>
      </c>
      <c r="R39" s="36">
        <v>0</v>
      </c>
      <c r="S39" s="36">
        <v>0</v>
      </c>
      <c r="T39" s="20">
        <f>N39+O39+P39+Q39+R39+S39</f>
        <v>106</v>
      </c>
    </row>
    <row r="40" spans="1:20" s="63" customFormat="1" ht="24" thickBot="1">
      <c r="A40" s="11" t="s">
        <v>122</v>
      </c>
      <c r="B40" s="15" t="s">
        <v>123</v>
      </c>
      <c r="C40" s="6" t="s">
        <v>136</v>
      </c>
      <c r="D40" s="6"/>
      <c r="E40" s="27">
        <v>72</v>
      </c>
      <c r="F40" s="27">
        <v>12</v>
      </c>
      <c r="G40" s="64">
        <f>E40-F40</f>
        <v>60</v>
      </c>
      <c r="H40" s="27">
        <f>G40-I40</f>
        <v>40</v>
      </c>
      <c r="I40" s="27">
        <v>20</v>
      </c>
      <c r="J40" s="27">
        <v>20</v>
      </c>
      <c r="K40" s="27"/>
      <c r="L40" s="27"/>
      <c r="M40" s="27"/>
      <c r="N40" s="36">
        <v>0</v>
      </c>
      <c r="O40" s="36">
        <v>0</v>
      </c>
      <c r="P40" s="36">
        <v>0</v>
      </c>
      <c r="Q40" s="36">
        <v>0</v>
      </c>
      <c r="R40" s="36">
        <v>32</v>
      </c>
      <c r="S40" s="36">
        <v>40</v>
      </c>
      <c r="T40" s="20">
        <f>N40+O40+P40+Q40+R40+S40</f>
        <v>72</v>
      </c>
    </row>
    <row r="41" spans="1:20" ht="15.75" thickBot="1">
      <c r="A41" s="11" t="s">
        <v>60</v>
      </c>
      <c r="B41" s="2" t="s">
        <v>61</v>
      </c>
      <c r="C41" s="6" t="s">
        <v>112</v>
      </c>
      <c r="D41" s="6"/>
      <c r="E41" s="27">
        <v>180</v>
      </c>
      <c r="F41" s="27">
        <v>0</v>
      </c>
      <c r="G41" s="64">
        <f>E41-F41</f>
        <v>180</v>
      </c>
      <c r="H41" s="27">
        <f>G41-I41</f>
        <v>0</v>
      </c>
      <c r="I41" s="27">
        <v>180</v>
      </c>
      <c r="J41" s="27">
        <v>180</v>
      </c>
      <c r="K41" s="27"/>
      <c r="L41" s="27"/>
      <c r="M41" s="27"/>
      <c r="N41" s="37">
        <v>0</v>
      </c>
      <c r="O41" s="36">
        <v>36</v>
      </c>
      <c r="P41" s="36">
        <v>36</v>
      </c>
      <c r="Q41" s="36">
        <v>36</v>
      </c>
      <c r="R41" s="36">
        <v>36</v>
      </c>
      <c r="S41" s="36">
        <v>36</v>
      </c>
      <c r="T41" s="20">
        <f>N41+O41+P41+Q41+R41+S41</f>
        <v>180</v>
      </c>
    </row>
    <row r="42" spans="1:20" ht="15.75" thickBot="1">
      <c r="A42" s="11" t="s">
        <v>62</v>
      </c>
      <c r="B42" s="2" t="s">
        <v>63</v>
      </c>
      <c r="C42" s="6" t="s">
        <v>113</v>
      </c>
      <c r="D42" s="25"/>
      <c r="E42" s="27">
        <v>216</v>
      </c>
      <c r="F42" s="27">
        <v>0</v>
      </c>
      <c r="G42" s="64">
        <f>E42-F42</f>
        <v>216</v>
      </c>
      <c r="H42" s="27">
        <f>G42-I42</f>
        <v>0</v>
      </c>
      <c r="I42" s="27">
        <v>216</v>
      </c>
      <c r="J42" s="27">
        <v>216</v>
      </c>
      <c r="K42" s="27"/>
      <c r="L42" s="27"/>
      <c r="M42" s="27"/>
      <c r="N42" s="36">
        <v>0</v>
      </c>
      <c r="O42" s="36">
        <v>0</v>
      </c>
      <c r="P42" s="36">
        <v>0</v>
      </c>
      <c r="Q42" s="36">
        <v>72</v>
      </c>
      <c r="R42" s="36">
        <v>36</v>
      </c>
      <c r="S42" s="36">
        <v>108</v>
      </c>
      <c r="T42" s="20">
        <f>N42+O42+P42+Q42+R42+S42</f>
        <v>216</v>
      </c>
    </row>
    <row r="43" spans="1:20" ht="108" customHeight="1" thickBot="1">
      <c r="A43" s="141" t="s">
        <v>64</v>
      </c>
      <c r="B43" s="144" t="s">
        <v>125</v>
      </c>
      <c r="C43" s="145"/>
      <c r="D43" s="145"/>
      <c r="E43" s="145" t="s">
        <v>149</v>
      </c>
      <c r="F43" s="145">
        <f>F44+F47+F48+F49</f>
        <v>24</v>
      </c>
      <c r="G43" s="64">
        <f>G44+G47+G48+G49</f>
        <v>434</v>
      </c>
      <c r="H43" s="145">
        <f>H44+H47+H48+H49</f>
        <v>46</v>
      </c>
      <c r="I43" s="145">
        <f aca="true" t="shared" si="11" ref="I43:S43">I44+I47+I48+I49</f>
        <v>388</v>
      </c>
      <c r="J43" s="145">
        <f t="shared" si="11"/>
        <v>388</v>
      </c>
      <c r="K43" s="145">
        <f t="shared" si="11"/>
        <v>0</v>
      </c>
      <c r="L43" s="145">
        <f t="shared" si="11"/>
        <v>0</v>
      </c>
      <c r="M43" s="145">
        <f t="shared" si="11"/>
        <v>0</v>
      </c>
      <c r="N43" s="146">
        <f t="shared" si="11"/>
        <v>0</v>
      </c>
      <c r="O43" s="145">
        <f t="shared" si="11"/>
        <v>0</v>
      </c>
      <c r="P43" s="145">
        <f t="shared" si="11"/>
        <v>0</v>
      </c>
      <c r="Q43" s="145">
        <f t="shared" si="11"/>
        <v>0</v>
      </c>
      <c r="R43" s="145">
        <f t="shared" si="11"/>
        <v>124</v>
      </c>
      <c r="S43" s="145">
        <f t="shared" si="11"/>
        <v>324</v>
      </c>
      <c r="T43" s="46">
        <f>N43+O43+P43+Q43+R43+S43</f>
        <v>448</v>
      </c>
    </row>
    <row r="44" spans="1:20" ht="42" customHeight="1" thickBot="1">
      <c r="A44" s="11" t="s">
        <v>65</v>
      </c>
      <c r="B44" s="2" t="s">
        <v>127</v>
      </c>
      <c r="C44" s="6"/>
      <c r="D44" s="19" t="s">
        <v>116</v>
      </c>
      <c r="E44" s="27">
        <v>72</v>
      </c>
      <c r="F44" s="80">
        <v>14</v>
      </c>
      <c r="G44" s="64">
        <f>E44-F44</f>
        <v>58</v>
      </c>
      <c r="H44" s="27">
        <f>G44-I44</f>
        <v>38</v>
      </c>
      <c r="I44" s="27">
        <v>20</v>
      </c>
      <c r="J44" s="27">
        <v>20</v>
      </c>
      <c r="K44" s="27"/>
      <c r="L44" s="27"/>
      <c r="M44" s="27"/>
      <c r="N44" s="37">
        <v>0</v>
      </c>
      <c r="O44" s="35">
        <v>0</v>
      </c>
      <c r="P44" s="48">
        <v>0</v>
      </c>
      <c r="Q44" s="37">
        <v>0</v>
      </c>
      <c r="R44" s="37">
        <v>0</v>
      </c>
      <c r="S44" s="36">
        <v>72</v>
      </c>
      <c r="T44" s="20">
        <f>N44+O44+P44+Q44+R44+S44</f>
        <v>72</v>
      </c>
    </row>
    <row r="45" spans="1:20" s="63" customFormat="1" ht="33" customHeight="1" thickBot="1">
      <c r="A45" s="11" t="s">
        <v>126</v>
      </c>
      <c r="B45" s="2" t="s">
        <v>128</v>
      </c>
      <c r="C45" s="18"/>
      <c r="D45" s="189" t="s">
        <v>137</v>
      </c>
      <c r="E45" s="186">
        <v>210</v>
      </c>
      <c r="F45" s="153">
        <v>60</v>
      </c>
      <c r="G45" s="64">
        <v>102</v>
      </c>
      <c r="H45" s="27">
        <v>51</v>
      </c>
      <c r="I45" s="27">
        <v>51</v>
      </c>
      <c r="J45" s="27">
        <v>51</v>
      </c>
      <c r="K45" s="27"/>
      <c r="L45" s="27"/>
      <c r="M45" s="27"/>
      <c r="N45" s="38">
        <v>0</v>
      </c>
      <c r="O45" s="35">
        <v>0</v>
      </c>
      <c r="P45" s="78">
        <v>0</v>
      </c>
      <c r="Q45" s="37">
        <v>0</v>
      </c>
      <c r="R45" s="36">
        <v>102</v>
      </c>
      <c r="S45" s="37">
        <v>0</v>
      </c>
      <c r="T45" s="20">
        <f>N45+O45+P45+Q45+R45+S45</f>
        <v>102</v>
      </c>
    </row>
    <row r="46" spans="1:20" s="63" customFormat="1" ht="33" customHeight="1" thickBot="1">
      <c r="A46" s="11" t="s">
        <v>150</v>
      </c>
      <c r="B46" s="15" t="s">
        <v>152</v>
      </c>
      <c r="C46" s="18"/>
      <c r="D46" s="189"/>
      <c r="E46" s="187"/>
      <c r="F46" s="153">
        <v>10</v>
      </c>
      <c r="G46" s="64">
        <v>12</v>
      </c>
      <c r="H46" s="27">
        <v>8</v>
      </c>
      <c r="I46" s="27">
        <v>4</v>
      </c>
      <c r="J46" s="27">
        <v>4</v>
      </c>
      <c r="K46" s="27"/>
      <c r="L46" s="27"/>
      <c r="M46" s="27"/>
      <c r="N46" s="38">
        <v>0</v>
      </c>
      <c r="O46" s="35">
        <v>0</v>
      </c>
      <c r="P46" s="78">
        <v>0</v>
      </c>
      <c r="Q46" s="37">
        <v>0</v>
      </c>
      <c r="R46" s="36">
        <v>12</v>
      </c>
      <c r="S46" s="37">
        <v>0</v>
      </c>
      <c r="T46" s="20">
        <f>N46+O46+P46+Q46+R46+S46</f>
        <v>12</v>
      </c>
    </row>
    <row r="47" spans="1:20" s="63" customFormat="1" ht="33" customHeight="1" thickBot="1">
      <c r="A47" s="11" t="s">
        <v>151</v>
      </c>
      <c r="B47" s="15" t="s">
        <v>153</v>
      </c>
      <c r="C47" s="18"/>
      <c r="D47" s="189"/>
      <c r="E47" s="188"/>
      <c r="F47" s="153">
        <v>10</v>
      </c>
      <c r="G47" s="64">
        <v>16</v>
      </c>
      <c r="H47" s="27">
        <v>8</v>
      </c>
      <c r="I47" s="27">
        <v>8</v>
      </c>
      <c r="J47" s="27">
        <v>8</v>
      </c>
      <c r="K47" s="27"/>
      <c r="L47" s="27"/>
      <c r="M47" s="27"/>
      <c r="N47" s="38">
        <v>0</v>
      </c>
      <c r="O47" s="35">
        <v>0</v>
      </c>
      <c r="P47" s="78">
        <v>0</v>
      </c>
      <c r="Q47" s="37">
        <v>0</v>
      </c>
      <c r="R47" s="36">
        <v>16</v>
      </c>
      <c r="S47" s="37">
        <v>0</v>
      </c>
      <c r="T47" s="20">
        <f>N47+O47+P47+Q47+R47+S47</f>
        <v>16</v>
      </c>
    </row>
    <row r="48" spans="1:20" ht="15.75" thickBot="1">
      <c r="A48" s="11" t="s">
        <v>66</v>
      </c>
      <c r="B48" s="2" t="s">
        <v>61</v>
      </c>
      <c r="C48" s="6" t="s">
        <v>113</v>
      </c>
      <c r="D48" s="19"/>
      <c r="E48" s="27">
        <v>180</v>
      </c>
      <c r="F48" s="27">
        <v>0</v>
      </c>
      <c r="G48" s="64">
        <f>E48-F48</f>
        <v>180</v>
      </c>
      <c r="H48" s="27">
        <f>J48-G48</f>
        <v>0</v>
      </c>
      <c r="I48" s="27">
        <v>180</v>
      </c>
      <c r="J48" s="27">
        <v>180</v>
      </c>
      <c r="K48" s="27"/>
      <c r="L48" s="27"/>
      <c r="M48" s="27"/>
      <c r="N48" s="38">
        <v>0</v>
      </c>
      <c r="O48" s="35">
        <v>0</v>
      </c>
      <c r="P48" s="35">
        <v>0</v>
      </c>
      <c r="Q48" s="37">
        <v>0</v>
      </c>
      <c r="R48" s="37">
        <v>72</v>
      </c>
      <c r="S48" s="36">
        <v>108</v>
      </c>
      <c r="T48" s="20">
        <f aca="true" t="shared" si="12" ref="T48:T55">N48+O48+P48+Q48+R48+S48</f>
        <v>180</v>
      </c>
    </row>
    <row r="49" spans="1:20" ht="16.5" customHeight="1" thickBot="1">
      <c r="A49" s="11" t="s">
        <v>67</v>
      </c>
      <c r="B49" s="2" t="s">
        <v>63</v>
      </c>
      <c r="C49" s="22" t="s">
        <v>113</v>
      </c>
      <c r="D49" s="26"/>
      <c r="E49" s="27">
        <v>180</v>
      </c>
      <c r="F49" s="27">
        <v>0</v>
      </c>
      <c r="G49" s="64">
        <f>E49-F49</f>
        <v>180</v>
      </c>
      <c r="H49" s="27">
        <f>J49-G49</f>
        <v>0</v>
      </c>
      <c r="I49" s="27">
        <v>180</v>
      </c>
      <c r="J49" s="27">
        <v>180</v>
      </c>
      <c r="K49" s="27"/>
      <c r="L49" s="27"/>
      <c r="M49" s="27"/>
      <c r="N49" s="36">
        <v>0</v>
      </c>
      <c r="O49" s="41">
        <v>0</v>
      </c>
      <c r="P49" s="42">
        <v>0</v>
      </c>
      <c r="Q49" s="37">
        <v>0</v>
      </c>
      <c r="R49" s="37">
        <v>36</v>
      </c>
      <c r="S49" s="36">
        <v>144</v>
      </c>
      <c r="T49" s="20">
        <f t="shared" si="12"/>
        <v>180</v>
      </c>
    </row>
    <row r="50" spans="1:20" ht="24" thickBot="1">
      <c r="A50" s="141" t="s">
        <v>68</v>
      </c>
      <c r="B50" s="147" t="s">
        <v>130</v>
      </c>
      <c r="C50" s="145"/>
      <c r="D50" s="148"/>
      <c r="E50" s="145">
        <f>E51+E52+E53+E54</f>
        <v>562</v>
      </c>
      <c r="F50" s="145">
        <f>F51+F52+F53+F54</f>
        <v>25</v>
      </c>
      <c r="G50" s="64">
        <f>G51+G52+G53+G54</f>
        <v>537</v>
      </c>
      <c r="H50" s="145">
        <f>H51+H52+H53+H54</f>
        <v>100</v>
      </c>
      <c r="I50" s="145">
        <f>I51+I52+I53+I54</f>
        <v>437</v>
      </c>
      <c r="J50" s="145">
        <f>J51+J52+J53+J54</f>
        <v>437</v>
      </c>
      <c r="K50" s="145">
        <f aca="true" t="shared" si="13" ref="K50:S50">K51+K52+K53+K54</f>
        <v>0</v>
      </c>
      <c r="L50" s="145">
        <f t="shared" si="13"/>
        <v>0</v>
      </c>
      <c r="M50" s="145">
        <f t="shared" si="13"/>
        <v>0</v>
      </c>
      <c r="N50" s="145">
        <f t="shared" si="13"/>
        <v>0</v>
      </c>
      <c r="O50" s="148">
        <f t="shared" si="13"/>
        <v>64</v>
      </c>
      <c r="P50" s="145">
        <f t="shared" si="13"/>
        <v>95</v>
      </c>
      <c r="Q50" s="148">
        <f t="shared" si="13"/>
        <v>133</v>
      </c>
      <c r="R50" s="148">
        <f t="shared" si="13"/>
        <v>94</v>
      </c>
      <c r="S50" s="145">
        <f t="shared" si="13"/>
        <v>176</v>
      </c>
      <c r="T50" s="20">
        <f t="shared" si="12"/>
        <v>562</v>
      </c>
    </row>
    <row r="51" spans="1:20" ht="34.5" customHeight="1" thickBot="1">
      <c r="A51" s="54" t="s">
        <v>69</v>
      </c>
      <c r="B51" s="92" t="s">
        <v>129</v>
      </c>
      <c r="C51" s="93"/>
      <c r="D51" s="184" t="s">
        <v>138</v>
      </c>
      <c r="E51" s="82">
        <v>36</v>
      </c>
      <c r="F51" s="82">
        <v>7</v>
      </c>
      <c r="G51" s="94">
        <f>E51-F51</f>
        <v>29</v>
      </c>
      <c r="H51" s="95">
        <f>G51-J51</f>
        <v>19</v>
      </c>
      <c r="I51" s="82">
        <v>10</v>
      </c>
      <c r="J51" s="82">
        <v>10</v>
      </c>
      <c r="K51" s="83"/>
      <c r="L51" s="83"/>
      <c r="M51" s="83"/>
      <c r="N51" s="36">
        <v>0</v>
      </c>
      <c r="O51" s="55">
        <v>0</v>
      </c>
      <c r="P51" s="56">
        <v>0</v>
      </c>
      <c r="Q51" s="56">
        <v>0</v>
      </c>
      <c r="R51" s="56">
        <v>0</v>
      </c>
      <c r="S51" s="36">
        <v>36</v>
      </c>
      <c r="T51" s="20">
        <f t="shared" si="12"/>
        <v>36</v>
      </c>
    </row>
    <row r="52" spans="1:20" s="63" customFormat="1" ht="34.5" customHeight="1" thickBot="1">
      <c r="A52" s="79" t="s">
        <v>131</v>
      </c>
      <c r="B52" s="97" t="s">
        <v>132</v>
      </c>
      <c r="C52" s="98"/>
      <c r="D52" s="185"/>
      <c r="E52" s="83">
        <v>130</v>
      </c>
      <c r="F52" s="83">
        <v>18</v>
      </c>
      <c r="G52" s="85">
        <f>E52-F52</f>
        <v>112</v>
      </c>
      <c r="H52" s="83">
        <f>G52-J52</f>
        <v>81</v>
      </c>
      <c r="I52" s="83">
        <v>31</v>
      </c>
      <c r="J52" s="83">
        <v>31</v>
      </c>
      <c r="K52" s="80"/>
      <c r="L52" s="80"/>
      <c r="M52" s="80"/>
      <c r="N52" s="84">
        <v>0</v>
      </c>
      <c r="O52" s="41">
        <v>28</v>
      </c>
      <c r="P52" s="38">
        <v>23</v>
      </c>
      <c r="Q52" s="38">
        <v>25</v>
      </c>
      <c r="R52" s="37">
        <v>22</v>
      </c>
      <c r="S52" s="36">
        <v>32</v>
      </c>
      <c r="T52" s="20">
        <f t="shared" si="12"/>
        <v>130</v>
      </c>
    </row>
    <row r="53" spans="1:20" ht="15.75" thickBot="1">
      <c r="A53" s="11" t="s">
        <v>70</v>
      </c>
      <c r="B53" s="2" t="s">
        <v>61</v>
      </c>
      <c r="C53" s="214" t="s">
        <v>139</v>
      </c>
      <c r="D53" s="6"/>
      <c r="E53" s="27">
        <v>216</v>
      </c>
      <c r="F53" s="27">
        <v>0</v>
      </c>
      <c r="G53" s="96">
        <f>E53-F53</f>
        <v>216</v>
      </c>
      <c r="H53" s="77">
        <f>G53-J53</f>
        <v>0</v>
      </c>
      <c r="I53" s="27">
        <v>216</v>
      </c>
      <c r="J53" s="27">
        <v>216</v>
      </c>
      <c r="K53" s="83"/>
      <c r="L53" s="83"/>
      <c r="M53" s="83"/>
      <c r="N53" s="39">
        <v>0</v>
      </c>
      <c r="O53" s="35">
        <v>36</v>
      </c>
      <c r="P53" s="38">
        <v>72</v>
      </c>
      <c r="Q53" s="38">
        <v>36</v>
      </c>
      <c r="R53" s="36">
        <v>36</v>
      </c>
      <c r="S53" s="36">
        <v>36</v>
      </c>
      <c r="T53" s="20">
        <f t="shared" si="12"/>
        <v>216</v>
      </c>
    </row>
    <row r="54" spans="1:20" ht="16.5" customHeight="1" thickBot="1">
      <c r="A54" s="11" t="s">
        <v>71</v>
      </c>
      <c r="B54" s="2" t="s">
        <v>63</v>
      </c>
      <c r="C54" s="215"/>
      <c r="D54" s="6"/>
      <c r="E54" s="27">
        <v>180</v>
      </c>
      <c r="F54" s="27">
        <v>0</v>
      </c>
      <c r="G54" s="65">
        <v>180</v>
      </c>
      <c r="H54" s="53">
        <f>G54-J54</f>
        <v>0</v>
      </c>
      <c r="I54" s="27">
        <v>180</v>
      </c>
      <c r="J54" s="27">
        <v>180</v>
      </c>
      <c r="K54" s="27"/>
      <c r="L54" s="27"/>
      <c r="M54" s="27"/>
      <c r="N54" s="39">
        <v>0</v>
      </c>
      <c r="O54" s="35">
        <v>0</v>
      </c>
      <c r="P54" s="36">
        <v>0</v>
      </c>
      <c r="Q54" s="40">
        <v>72</v>
      </c>
      <c r="R54" s="36">
        <v>36</v>
      </c>
      <c r="S54" s="36">
        <v>72</v>
      </c>
      <c r="T54" s="20">
        <f t="shared" si="12"/>
        <v>180</v>
      </c>
    </row>
    <row r="55" spans="1:20" ht="15.75" thickBot="1">
      <c r="A55" s="11"/>
      <c r="B55" s="2" t="s">
        <v>16</v>
      </c>
      <c r="C55" s="6"/>
      <c r="D55" s="6"/>
      <c r="E55" s="27">
        <v>180</v>
      </c>
      <c r="F55" s="27"/>
      <c r="G55" s="64">
        <v>180</v>
      </c>
      <c r="H55" s="27"/>
      <c r="I55" s="27"/>
      <c r="J55" s="27"/>
      <c r="K55" s="27"/>
      <c r="L55" s="27"/>
      <c r="M55" s="27"/>
      <c r="N55" s="70">
        <v>0</v>
      </c>
      <c r="O55" s="35">
        <v>36</v>
      </c>
      <c r="P55" s="35">
        <v>0</v>
      </c>
      <c r="Q55" s="70">
        <v>108</v>
      </c>
      <c r="R55" s="70">
        <v>18</v>
      </c>
      <c r="S55" s="70">
        <v>18</v>
      </c>
      <c r="T55" s="20">
        <f t="shared" si="12"/>
        <v>180</v>
      </c>
    </row>
    <row r="56" spans="1:20" ht="15">
      <c r="A56" s="243" t="s">
        <v>72</v>
      </c>
      <c r="B56" s="244"/>
      <c r="C56" s="52"/>
      <c r="D56" s="52"/>
      <c r="E56" s="53"/>
      <c r="F56" s="53">
        <v>166</v>
      </c>
      <c r="G56" s="65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20"/>
    </row>
    <row r="57" spans="1:20" ht="23.25" thickBot="1">
      <c r="A57" s="44" t="s">
        <v>73</v>
      </c>
      <c r="B57" s="45" t="s">
        <v>147</v>
      </c>
      <c r="C57" s="49"/>
      <c r="D57" s="50"/>
      <c r="E57" s="51">
        <v>72</v>
      </c>
      <c r="F57" s="47"/>
      <c r="G57" s="66">
        <v>72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70">
        <v>72</v>
      </c>
      <c r="T57" s="63"/>
    </row>
    <row r="58" spans="1:20" s="1" customFormat="1" ht="15.75" thickBot="1">
      <c r="A58" s="242" t="s">
        <v>74</v>
      </c>
      <c r="B58" s="228"/>
      <c r="C58" s="43"/>
      <c r="D58" s="59"/>
      <c r="E58" s="152">
        <f>E9+E26+E37+E55+E57</f>
        <v>4428</v>
      </c>
      <c r="F58" s="28">
        <f>F26+F37</f>
        <v>140</v>
      </c>
      <c r="G58" s="67">
        <f>G9+G26+G37+G55+G57</f>
        <v>4104</v>
      </c>
      <c r="H58" s="27"/>
      <c r="I58" s="27"/>
      <c r="J58" s="27"/>
      <c r="K58" s="27"/>
      <c r="L58" s="27"/>
      <c r="M58" s="27"/>
      <c r="N58" s="27">
        <f aca="true" t="shared" si="14" ref="N58:S58">N9+N26+N37+N55+N57</f>
        <v>612</v>
      </c>
      <c r="O58" s="27">
        <f t="shared" si="14"/>
        <v>864</v>
      </c>
      <c r="P58" s="27">
        <f t="shared" si="14"/>
        <v>612</v>
      </c>
      <c r="Q58" s="27">
        <f t="shared" si="14"/>
        <v>864</v>
      </c>
      <c r="R58" s="27">
        <f t="shared" si="14"/>
        <v>418</v>
      </c>
      <c r="S58" s="27">
        <f t="shared" si="14"/>
        <v>864</v>
      </c>
      <c r="T58" s="63">
        <f>SUM(N58:S58)</f>
        <v>4234</v>
      </c>
    </row>
    <row r="59" spans="1:20" ht="46.5" thickBot="1">
      <c r="A59" s="227" t="s">
        <v>75</v>
      </c>
      <c r="B59" s="228"/>
      <c r="C59" s="228"/>
      <c r="D59" s="228"/>
      <c r="E59" s="229"/>
      <c r="F59" s="57"/>
      <c r="G59" s="218" t="s">
        <v>74</v>
      </c>
      <c r="H59" s="2" t="s">
        <v>76</v>
      </c>
      <c r="I59" s="2"/>
      <c r="J59" s="17"/>
      <c r="K59" s="17"/>
      <c r="L59" s="17"/>
      <c r="M59" s="17"/>
      <c r="N59" s="2">
        <f>N58-N60-N61-N55-N57</f>
        <v>612</v>
      </c>
      <c r="O59" s="2">
        <f>O58-O60-O61-O55-O57</f>
        <v>756</v>
      </c>
      <c r="P59" s="2">
        <f>P58-P60-P61-P55-P57</f>
        <v>504</v>
      </c>
      <c r="Q59" s="2">
        <f>Q58-Q60-Q61-Q55-Q57</f>
        <v>540</v>
      </c>
      <c r="R59" s="2">
        <f>R58-R60-R61-R55-R57</f>
        <v>148</v>
      </c>
      <c r="S59" s="2">
        <f>S58-S60-S61-S55-S57</f>
        <v>270</v>
      </c>
      <c r="T59" s="63">
        <f>SUM(N59:S59)</f>
        <v>2830</v>
      </c>
    </row>
    <row r="60" spans="1:20" ht="46.5" thickBot="1">
      <c r="A60" s="230" t="s">
        <v>83</v>
      </c>
      <c r="B60" s="231"/>
      <c r="C60" s="231"/>
      <c r="D60" s="231"/>
      <c r="E60" s="232"/>
      <c r="F60" s="58"/>
      <c r="G60" s="219"/>
      <c r="H60" s="2" t="s">
        <v>77</v>
      </c>
      <c r="I60" s="2"/>
      <c r="J60" s="17"/>
      <c r="K60" s="17"/>
      <c r="L60" s="17"/>
      <c r="M60" s="17"/>
      <c r="N60" s="2">
        <v>0</v>
      </c>
      <c r="O60" s="2">
        <v>72</v>
      </c>
      <c r="P60" s="2">
        <v>108</v>
      </c>
      <c r="Q60" s="2">
        <v>72</v>
      </c>
      <c r="R60" s="2">
        <v>144</v>
      </c>
      <c r="S60" s="2">
        <v>180</v>
      </c>
      <c r="T60" s="63">
        <f>N60+O60+P60+Q60+R60+S60</f>
        <v>576</v>
      </c>
    </row>
    <row r="61" spans="1:20" ht="46.5" thickBot="1">
      <c r="A61" s="233" t="s">
        <v>146</v>
      </c>
      <c r="B61" s="234"/>
      <c r="C61" s="234"/>
      <c r="D61" s="234"/>
      <c r="E61" s="235"/>
      <c r="F61" s="60"/>
      <c r="G61" s="219"/>
      <c r="H61" s="2" t="s">
        <v>78</v>
      </c>
      <c r="I61" s="2"/>
      <c r="J61" s="17"/>
      <c r="K61" s="17"/>
      <c r="L61" s="17"/>
      <c r="M61" s="17"/>
      <c r="N61" s="2">
        <v>0</v>
      </c>
      <c r="O61" s="2">
        <v>0</v>
      </c>
      <c r="P61" s="2">
        <v>0</v>
      </c>
      <c r="Q61" s="2">
        <v>144</v>
      </c>
      <c r="R61" s="2">
        <v>108</v>
      </c>
      <c r="S61" s="2">
        <v>324</v>
      </c>
      <c r="T61" s="63">
        <f>SUM(N61:S61)</f>
        <v>576</v>
      </c>
    </row>
    <row r="62" spans="1:20" ht="24" thickBot="1">
      <c r="A62" s="230" t="s">
        <v>79</v>
      </c>
      <c r="B62" s="231"/>
      <c r="C62" s="231"/>
      <c r="D62" s="231"/>
      <c r="E62" s="232"/>
      <c r="F62" s="58"/>
      <c r="G62" s="219"/>
      <c r="H62" s="2" t="s">
        <v>80</v>
      </c>
      <c r="I62" s="2"/>
      <c r="J62" s="16"/>
      <c r="K62" s="16"/>
      <c r="L62" s="16"/>
      <c r="M62" s="16"/>
      <c r="N62" s="16">
        <v>0</v>
      </c>
      <c r="O62" s="16">
        <v>2</v>
      </c>
      <c r="P62" s="16">
        <v>0</v>
      </c>
      <c r="Q62" s="16">
        <v>5</v>
      </c>
      <c r="R62" s="16">
        <v>1</v>
      </c>
      <c r="S62" s="16">
        <v>2</v>
      </c>
      <c r="T62" s="63">
        <f>SUM(N62:S62)</f>
        <v>10</v>
      </c>
    </row>
    <row r="63" spans="1:20" ht="35.25" thickBot="1">
      <c r="A63" s="236"/>
      <c r="B63" s="237"/>
      <c r="C63" s="237"/>
      <c r="D63" s="237"/>
      <c r="E63" s="238"/>
      <c r="F63" s="61"/>
      <c r="G63" s="219"/>
      <c r="H63" s="2" t="s">
        <v>81</v>
      </c>
      <c r="I63" s="2"/>
      <c r="J63" s="16"/>
      <c r="K63" s="16"/>
      <c r="L63" s="16"/>
      <c r="M63" s="16"/>
      <c r="N63" s="16">
        <v>2</v>
      </c>
      <c r="O63" s="16">
        <v>3</v>
      </c>
      <c r="P63" s="16">
        <v>2</v>
      </c>
      <c r="Q63" s="16">
        <v>3</v>
      </c>
      <c r="R63" s="16">
        <v>2</v>
      </c>
      <c r="S63" s="16">
        <v>8</v>
      </c>
      <c r="T63" s="63">
        <f>SUM(N63:S63)</f>
        <v>20</v>
      </c>
    </row>
    <row r="64" spans="1:20" ht="24" thickBot="1">
      <c r="A64" s="239"/>
      <c r="B64" s="240"/>
      <c r="C64" s="240"/>
      <c r="D64" s="240"/>
      <c r="E64" s="241"/>
      <c r="F64" s="62"/>
      <c r="G64" s="220"/>
      <c r="H64" s="2" t="s">
        <v>82</v>
      </c>
      <c r="I64" s="2"/>
      <c r="J64" s="16"/>
      <c r="K64" s="16"/>
      <c r="L64" s="16"/>
      <c r="M64" s="16"/>
      <c r="N64" s="16">
        <v>1</v>
      </c>
      <c r="O64" s="16">
        <v>1</v>
      </c>
      <c r="P64" s="16">
        <v>1</v>
      </c>
      <c r="Q64" s="16"/>
      <c r="R64" s="16">
        <v>1</v>
      </c>
      <c r="S64" s="16"/>
      <c r="T64" s="63">
        <f>SUM(N64:S64)</f>
        <v>4</v>
      </c>
    </row>
    <row r="65" spans="14:19" ht="15">
      <c r="N65" s="74"/>
      <c r="O65" s="74"/>
      <c r="P65" s="74"/>
      <c r="Q65" s="74"/>
      <c r="R65" s="74"/>
      <c r="S65" s="74"/>
    </row>
    <row r="67" spans="1:20" ht="15">
      <c r="A67" s="3"/>
      <c r="B67" s="63"/>
      <c r="C67" s="63"/>
      <c r="D67" s="63"/>
      <c r="E67" s="63"/>
      <c r="F67" s="63"/>
      <c r="G67" s="63"/>
      <c r="H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</row>
    <row r="68" spans="1:20" ht="15">
      <c r="A68" s="4"/>
      <c r="B68" s="63"/>
      <c r="C68" s="63"/>
      <c r="D68" s="63"/>
      <c r="E68" s="63"/>
      <c r="F68" s="63"/>
      <c r="G68" s="63"/>
      <c r="H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3"/>
    </row>
    <row r="74" ht="15">
      <c r="A74" s="5"/>
    </row>
    <row r="75" ht="15">
      <c r="A75" s="5"/>
    </row>
    <row r="76" ht="15">
      <c r="A76" s="3"/>
    </row>
    <row r="77" ht="15">
      <c r="A77" s="5"/>
    </row>
    <row r="78" ht="15">
      <c r="A78" s="5"/>
    </row>
    <row r="79" ht="15">
      <c r="A79" s="3"/>
    </row>
  </sheetData>
  <sheetProtection/>
  <mergeCells count="33">
    <mergeCell ref="C53:C54"/>
    <mergeCell ref="A2:S2"/>
    <mergeCell ref="G59:G64"/>
    <mergeCell ref="C3:D6"/>
    <mergeCell ref="B3:B7"/>
    <mergeCell ref="F5:F7"/>
    <mergeCell ref="A59:E59"/>
    <mergeCell ref="A60:E60"/>
    <mergeCell ref="A61:E61"/>
    <mergeCell ref="A62:E62"/>
    <mergeCell ref="A63:E63"/>
    <mergeCell ref="A64:E64"/>
    <mergeCell ref="A58:B58"/>
    <mergeCell ref="A56:B56"/>
    <mergeCell ref="E5:E7"/>
    <mergeCell ref="G5:M5"/>
    <mergeCell ref="A1:S1"/>
    <mergeCell ref="A3:A7"/>
    <mergeCell ref="E3:M3"/>
    <mergeCell ref="E4:M4"/>
    <mergeCell ref="R5:S5"/>
    <mergeCell ref="M6:M7"/>
    <mergeCell ref="N6:S6"/>
    <mergeCell ref="N5:O5"/>
    <mergeCell ref="P5:Q5"/>
    <mergeCell ref="G6:G7"/>
    <mergeCell ref="H6:J6"/>
    <mergeCell ref="K6:K7"/>
    <mergeCell ref="L6:L7"/>
    <mergeCell ref="D51:D52"/>
    <mergeCell ref="E45:E47"/>
    <mergeCell ref="D45:D47"/>
    <mergeCell ref="N3:S4"/>
  </mergeCells>
  <hyperlinks>
    <hyperlink ref="G6" location="_ftn2" display="_ftn2"/>
  </hyperlink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89"/>
  <sheetViews>
    <sheetView zoomScalePageLayoutView="0" workbookViewId="0" topLeftCell="A1">
      <selection activeCell="B175" sqref="B175:G175"/>
    </sheetView>
  </sheetViews>
  <sheetFormatPr defaultColWidth="12.57421875" defaultRowHeight="15"/>
  <cols>
    <col min="1" max="1" width="5.57421875" style="155" customWidth="1"/>
    <col min="2" max="68" width="2.8515625" style="155" customWidth="1"/>
    <col min="69" max="16384" width="12.57421875" style="155" customWidth="1"/>
  </cols>
  <sheetData>
    <row r="1" spans="1:34" ht="7.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</row>
    <row r="2" spans="1:17" ht="19.5" customHeight="1">
      <c r="A2" s="245" t="s">
        <v>154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53" ht="11.25" customHeight="1">
      <c r="A3" s="246" t="s">
        <v>155</v>
      </c>
      <c r="B3" s="246" t="s">
        <v>156</v>
      </c>
      <c r="C3" s="246"/>
      <c r="D3" s="246"/>
      <c r="E3" s="246"/>
      <c r="F3" s="247" t="s">
        <v>157</v>
      </c>
      <c r="G3" s="249" t="s">
        <v>158</v>
      </c>
      <c r="H3" s="250"/>
      <c r="I3" s="250"/>
      <c r="J3" s="251"/>
      <c r="K3" s="252" t="s">
        <v>159</v>
      </c>
      <c r="L3" s="253"/>
      <c r="M3" s="253"/>
      <c r="N3" s="254"/>
      <c r="O3" s="255" t="s">
        <v>160</v>
      </c>
      <c r="P3" s="156" t="s">
        <v>161</v>
      </c>
      <c r="Q3" s="156"/>
      <c r="R3" s="157"/>
      <c r="S3" s="247" t="s">
        <v>162</v>
      </c>
      <c r="T3" s="249" t="s">
        <v>163</v>
      </c>
      <c r="U3" s="250"/>
      <c r="V3" s="250"/>
      <c r="W3" s="251"/>
      <c r="X3" s="255" t="s">
        <v>164</v>
      </c>
      <c r="Y3" s="250" t="s">
        <v>165</v>
      </c>
      <c r="Z3" s="250"/>
      <c r="AA3" s="251"/>
      <c r="AB3" s="260" t="s">
        <v>166</v>
      </c>
      <c r="AC3" s="252" t="s">
        <v>167</v>
      </c>
      <c r="AD3" s="253"/>
      <c r="AE3" s="254"/>
      <c r="AF3" s="247" t="s">
        <v>168</v>
      </c>
      <c r="AG3" s="246" t="s">
        <v>169</v>
      </c>
      <c r="AH3" s="246"/>
      <c r="AI3" s="246"/>
      <c r="AJ3" s="247" t="s">
        <v>170</v>
      </c>
      <c r="AK3" s="246" t="s">
        <v>171</v>
      </c>
      <c r="AL3" s="246"/>
      <c r="AM3" s="246"/>
      <c r="AN3" s="246"/>
      <c r="AO3" s="260" t="s">
        <v>172</v>
      </c>
      <c r="AP3" s="262" t="s">
        <v>173</v>
      </c>
      <c r="AQ3" s="263"/>
      <c r="AR3" s="264"/>
      <c r="AS3" s="247" t="s">
        <v>174</v>
      </c>
      <c r="AT3" s="252" t="s">
        <v>175</v>
      </c>
      <c r="AU3" s="253"/>
      <c r="AV3" s="253"/>
      <c r="AW3" s="254"/>
      <c r="AX3" s="252" t="s">
        <v>176</v>
      </c>
      <c r="AY3" s="253"/>
      <c r="AZ3" s="253"/>
      <c r="BA3" s="254"/>
    </row>
    <row r="4" spans="1:53" ht="60.75" customHeight="1">
      <c r="A4" s="246"/>
      <c r="B4" s="158" t="s">
        <v>177</v>
      </c>
      <c r="C4" s="158" t="s">
        <v>178</v>
      </c>
      <c r="D4" s="158" t="s">
        <v>179</v>
      </c>
      <c r="E4" s="158" t="s">
        <v>180</v>
      </c>
      <c r="F4" s="248"/>
      <c r="G4" s="158" t="s">
        <v>181</v>
      </c>
      <c r="H4" s="158" t="s">
        <v>182</v>
      </c>
      <c r="I4" s="158" t="s">
        <v>183</v>
      </c>
      <c r="J4" s="159" t="s">
        <v>184</v>
      </c>
      <c r="K4" s="158" t="s">
        <v>185</v>
      </c>
      <c r="L4" s="158" t="s">
        <v>186</v>
      </c>
      <c r="M4" s="158" t="s">
        <v>187</v>
      </c>
      <c r="N4" s="158" t="s">
        <v>188</v>
      </c>
      <c r="O4" s="256"/>
      <c r="P4" s="160" t="s">
        <v>178</v>
      </c>
      <c r="Q4" s="158" t="s">
        <v>179</v>
      </c>
      <c r="R4" s="158" t="s">
        <v>180</v>
      </c>
      <c r="S4" s="248"/>
      <c r="T4" s="158" t="s">
        <v>189</v>
      </c>
      <c r="U4" s="158" t="s">
        <v>190</v>
      </c>
      <c r="V4" s="158" t="s">
        <v>191</v>
      </c>
      <c r="W4" s="159" t="s">
        <v>192</v>
      </c>
      <c r="X4" s="256"/>
      <c r="Y4" s="161" t="s">
        <v>193</v>
      </c>
      <c r="Z4" s="162" t="s">
        <v>194</v>
      </c>
      <c r="AA4" s="163" t="s">
        <v>195</v>
      </c>
      <c r="AB4" s="261"/>
      <c r="AC4" s="158" t="s">
        <v>193</v>
      </c>
      <c r="AD4" s="158" t="s">
        <v>194</v>
      </c>
      <c r="AE4" s="158" t="s">
        <v>195</v>
      </c>
      <c r="AF4" s="248"/>
      <c r="AG4" s="158" t="s">
        <v>181</v>
      </c>
      <c r="AH4" s="158" t="s">
        <v>182</v>
      </c>
      <c r="AI4" s="158" t="s">
        <v>183</v>
      </c>
      <c r="AJ4" s="248"/>
      <c r="AK4" s="158" t="s">
        <v>196</v>
      </c>
      <c r="AL4" s="158" t="s">
        <v>197</v>
      </c>
      <c r="AM4" s="158" t="s">
        <v>198</v>
      </c>
      <c r="AN4" s="158" t="s">
        <v>199</v>
      </c>
      <c r="AO4" s="261"/>
      <c r="AP4" s="158" t="s">
        <v>178</v>
      </c>
      <c r="AQ4" s="158" t="s">
        <v>179</v>
      </c>
      <c r="AR4" s="158" t="s">
        <v>180</v>
      </c>
      <c r="AS4" s="248"/>
      <c r="AT4" s="164" t="s">
        <v>181</v>
      </c>
      <c r="AU4" s="164" t="s">
        <v>182</v>
      </c>
      <c r="AV4" s="164" t="s">
        <v>183</v>
      </c>
      <c r="AW4" s="165" t="s">
        <v>184</v>
      </c>
      <c r="AX4" s="158" t="s">
        <v>185</v>
      </c>
      <c r="AY4" s="158" t="s">
        <v>186</v>
      </c>
      <c r="AZ4" s="158" t="s">
        <v>187</v>
      </c>
      <c r="BA4" s="166" t="s">
        <v>200</v>
      </c>
    </row>
    <row r="5" spans="1:53" ht="9.75" customHeight="1">
      <c r="A5" s="246"/>
      <c r="B5" s="167" t="s">
        <v>201</v>
      </c>
      <c r="C5" s="167" t="s">
        <v>202</v>
      </c>
      <c r="D5" s="167" t="s">
        <v>203</v>
      </c>
      <c r="E5" s="167" t="s">
        <v>204</v>
      </c>
      <c r="F5" s="167" t="s">
        <v>205</v>
      </c>
      <c r="G5" s="167" t="s">
        <v>206</v>
      </c>
      <c r="H5" s="167" t="s">
        <v>207</v>
      </c>
      <c r="I5" s="167" t="s">
        <v>208</v>
      </c>
      <c r="J5" s="167" t="s">
        <v>209</v>
      </c>
      <c r="K5" s="167" t="s">
        <v>210</v>
      </c>
      <c r="L5" s="167" t="s">
        <v>211</v>
      </c>
      <c r="M5" s="167" t="s">
        <v>212</v>
      </c>
      <c r="N5" s="167" t="s">
        <v>213</v>
      </c>
      <c r="O5" s="167" t="s">
        <v>214</v>
      </c>
      <c r="P5" s="167" t="s">
        <v>215</v>
      </c>
      <c r="Q5" s="167" t="s">
        <v>216</v>
      </c>
      <c r="R5" s="167" t="s">
        <v>217</v>
      </c>
      <c r="S5" s="167" t="s">
        <v>218</v>
      </c>
      <c r="T5" s="167" t="s">
        <v>219</v>
      </c>
      <c r="U5" s="167" t="s">
        <v>220</v>
      </c>
      <c r="V5" s="167" t="s">
        <v>221</v>
      </c>
      <c r="W5" s="167" t="s">
        <v>133</v>
      </c>
      <c r="X5" s="167" t="s">
        <v>222</v>
      </c>
      <c r="Y5" s="167" t="s">
        <v>223</v>
      </c>
      <c r="Z5" s="167" t="s">
        <v>224</v>
      </c>
      <c r="AA5" s="167" t="s">
        <v>225</v>
      </c>
      <c r="AB5" s="167" t="s">
        <v>226</v>
      </c>
      <c r="AC5" s="167" t="s">
        <v>227</v>
      </c>
      <c r="AD5" s="167" t="s">
        <v>228</v>
      </c>
      <c r="AE5" s="167" t="s">
        <v>229</v>
      </c>
      <c r="AF5" s="167" t="s">
        <v>230</v>
      </c>
      <c r="AG5" s="167" t="s">
        <v>231</v>
      </c>
      <c r="AH5" s="167" t="s">
        <v>232</v>
      </c>
      <c r="AI5" s="167" t="s">
        <v>233</v>
      </c>
      <c r="AJ5" s="167" t="s">
        <v>234</v>
      </c>
      <c r="AK5" s="167" t="s">
        <v>235</v>
      </c>
      <c r="AL5" s="167" t="s">
        <v>236</v>
      </c>
      <c r="AM5" s="167" t="s">
        <v>237</v>
      </c>
      <c r="AN5" s="167" t="s">
        <v>238</v>
      </c>
      <c r="AO5" s="167" t="s">
        <v>239</v>
      </c>
      <c r="AP5" s="167" t="s">
        <v>240</v>
      </c>
      <c r="AQ5" s="167" t="s">
        <v>241</v>
      </c>
      <c r="AR5" s="167" t="s">
        <v>242</v>
      </c>
      <c r="AS5" s="167" t="s">
        <v>243</v>
      </c>
      <c r="AT5" s="167" t="s">
        <v>244</v>
      </c>
      <c r="AU5" s="167" t="s">
        <v>245</v>
      </c>
      <c r="AV5" s="167" t="s">
        <v>246</v>
      </c>
      <c r="AW5" s="167" t="s">
        <v>247</v>
      </c>
      <c r="AX5" s="167" t="s">
        <v>248</v>
      </c>
      <c r="AY5" s="167" t="s">
        <v>249</v>
      </c>
      <c r="AZ5" s="167" t="s">
        <v>250</v>
      </c>
      <c r="BA5" s="168" t="s">
        <v>251</v>
      </c>
    </row>
    <row r="6" spans="1:53" ht="13.5" customHeight="1" hidden="1">
      <c r="A6" s="16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</row>
    <row r="7" spans="1:53" ht="13.5" customHeight="1" hidden="1">
      <c r="A7" s="258" t="s">
        <v>252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65"/>
    </row>
    <row r="8" spans="1:53" ht="13.5" customHeight="1" hidden="1">
      <c r="A8" s="258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65"/>
    </row>
    <row r="9" spans="1:2" ht="13.5" customHeight="1" hidden="1">
      <c r="A9" s="167"/>
      <c r="B9" s="154"/>
    </row>
    <row r="10" spans="1:55" ht="13.5" customHeight="1" hidden="1">
      <c r="A10" s="258" t="s">
        <v>253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169"/>
      <c r="BC10" s="154"/>
    </row>
    <row r="11" spans="1:53" ht="13.5" customHeight="1" hidden="1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</row>
    <row r="12" spans="1:53" ht="13.5" customHeight="1" hidden="1">
      <c r="A12" s="16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</row>
    <row r="13" spans="1:64" ht="13.5" customHeight="1" hidden="1">
      <c r="A13" s="258" t="s">
        <v>254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169"/>
      <c r="BC13" s="154"/>
      <c r="BD13" s="169"/>
      <c r="BE13" s="169"/>
      <c r="BF13" s="154"/>
      <c r="BG13" s="169"/>
      <c r="BH13" s="169"/>
      <c r="BI13" s="154"/>
      <c r="BJ13" s="169"/>
      <c r="BK13" s="169"/>
      <c r="BL13" s="154"/>
    </row>
    <row r="14" spans="1:64" ht="13.5" customHeight="1" hidden="1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169"/>
      <c r="BC14" s="154"/>
      <c r="BD14" s="169"/>
      <c r="BE14" s="169"/>
      <c r="BF14" s="154"/>
      <c r="BG14" s="169"/>
      <c r="BH14" s="169"/>
      <c r="BI14" s="154"/>
      <c r="BJ14" s="169"/>
      <c r="BK14" s="169"/>
      <c r="BL14" s="154"/>
    </row>
    <row r="15" spans="1:64" ht="13.5" customHeight="1" hidden="1">
      <c r="A15" s="16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169"/>
      <c r="BC15" s="154"/>
      <c r="BD15" s="169"/>
      <c r="BE15" s="169"/>
      <c r="BF15" s="154"/>
      <c r="BG15" s="169"/>
      <c r="BH15" s="169"/>
      <c r="BI15" s="154"/>
      <c r="BJ15" s="169"/>
      <c r="BK15" s="169"/>
      <c r="BL15" s="154"/>
    </row>
    <row r="16" spans="1:64" ht="13.5" customHeight="1" hidden="1">
      <c r="A16" s="258" t="s">
        <v>255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169"/>
      <c r="BC16" s="154"/>
      <c r="BD16" s="169"/>
      <c r="BE16" s="169"/>
      <c r="BF16" s="154"/>
      <c r="BG16" s="169"/>
      <c r="BH16" s="169"/>
      <c r="BI16" s="154"/>
      <c r="BJ16" s="169"/>
      <c r="BK16" s="169"/>
      <c r="BL16" s="154"/>
    </row>
    <row r="17" spans="1:64" ht="13.5" customHeight="1" hidden="1">
      <c r="A17" s="258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169"/>
      <c r="BC17" s="154"/>
      <c r="BD17" s="169"/>
      <c r="BE17" s="169"/>
      <c r="BF17" s="154"/>
      <c r="BG17" s="169"/>
      <c r="BH17" s="169"/>
      <c r="BI17" s="154"/>
      <c r="BJ17" s="169"/>
      <c r="BK17" s="169"/>
      <c r="BL17" s="154"/>
    </row>
    <row r="18" spans="1:64" ht="13.5" customHeight="1" hidden="1">
      <c r="A18" s="167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169"/>
      <c r="BC18" s="154"/>
      <c r="BD18" s="169"/>
      <c r="BE18" s="169"/>
      <c r="BF18" s="154"/>
      <c r="BG18" s="169"/>
      <c r="BH18" s="169"/>
      <c r="BI18" s="154"/>
      <c r="BJ18" s="169"/>
      <c r="BK18" s="169"/>
      <c r="BL18" s="154"/>
    </row>
    <row r="19" spans="1:64" ht="13.5" customHeight="1" hidden="1">
      <c r="A19" s="258" t="s">
        <v>256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169"/>
      <c r="BC19" s="154"/>
      <c r="BD19" s="169"/>
      <c r="BE19" s="169"/>
      <c r="BF19" s="154"/>
      <c r="BG19" s="169"/>
      <c r="BH19" s="169"/>
      <c r="BI19" s="154"/>
      <c r="BJ19" s="169"/>
      <c r="BK19" s="169"/>
      <c r="BL19" s="154"/>
    </row>
    <row r="20" spans="1:64" ht="13.5" customHeight="1" hidden="1">
      <c r="A20" s="258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169"/>
      <c r="BC20" s="154"/>
      <c r="BD20" s="169"/>
      <c r="BE20" s="169"/>
      <c r="BF20" s="154"/>
      <c r="BG20" s="169"/>
      <c r="BH20" s="169"/>
      <c r="BI20" s="154"/>
      <c r="BJ20" s="169"/>
      <c r="BK20" s="169"/>
      <c r="BL20" s="154"/>
    </row>
    <row r="21" spans="1:64" ht="13.5" customHeight="1" hidden="1">
      <c r="A21" s="16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169"/>
      <c r="BC21" s="154"/>
      <c r="BD21" s="169"/>
      <c r="BE21" s="169"/>
      <c r="BF21" s="154"/>
      <c r="BG21" s="169"/>
      <c r="BH21" s="169"/>
      <c r="BI21" s="154"/>
      <c r="BJ21" s="169"/>
      <c r="BK21" s="169"/>
      <c r="BL21" s="154"/>
    </row>
    <row r="22" spans="1:64" ht="13.5" customHeight="1" hidden="1">
      <c r="A22" s="258" t="s">
        <v>257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169"/>
      <c r="BC22" s="154"/>
      <c r="BD22" s="169"/>
      <c r="BE22" s="169"/>
      <c r="BF22" s="154"/>
      <c r="BG22" s="169"/>
      <c r="BH22" s="169"/>
      <c r="BI22" s="154"/>
      <c r="BJ22" s="169"/>
      <c r="BK22" s="169"/>
      <c r="BL22" s="154"/>
    </row>
    <row r="23" spans="1:64" ht="13.5" customHeight="1" hidden="1">
      <c r="A23" s="258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169"/>
      <c r="BC23" s="154"/>
      <c r="BD23" s="169"/>
      <c r="BE23" s="169"/>
      <c r="BF23" s="154"/>
      <c r="BG23" s="169"/>
      <c r="BH23" s="169"/>
      <c r="BI23" s="154"/>
      <c r="BJ23" s="169"/>
      <c r="BK23" s="169"/>
      <c r="BL23" s="154"/>
    </row>
    <row r="24" spans="2:64" ht="13.5" customHeight="1" hidden="1"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69"/>
      <c r="BC24" s="154"/>
      <c r="BD24" s="169"/>
      <c r="BE24" s="169"/>
      <c r="BF24" s="154"/>
      <c r="BG24" s="169"/>
      <c r="BH24" s="169"/>
      <c r="BI24" s="154"/>
      <c r="BJ24" s="169"/>
      <c r="BK24" s="169"/>
      <c r="BL24" s="154"/>
    </row>
    <row r="25" spans="1:64" ht="13.5" customHeight="1" hidden="1">
      <c r="A25" s="258" t="s">
        <v>258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169"/>
      <c r="BC25" s="154"/>
      <c r="BD25" s="169"/>
      <c r="BE25" s="169"/>
      <c r="BF25" s="154"/>
      <c r="BG25" s="169"/>
      <c r="BH25" s="169"/>
      <c r="BI25" s="154"/>
      <c r="BJ25" s="169"/>
      <c r="BK25" s="169"/>
      <c r="BL25" s="154"/>
    </row>
    <row r="26" spans="1:64" ht="13.5" customHeight="1" hidden="1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169"/>
      <c r="BC26" s="154"/>
      <c r="BD26" s="169"/>
      <c r="BE26" s="169"/>
      <c r="BF26" s="154"/>
      <c r="BG26" s="169"/>
      <c r="BH26" s="169"/>
      <c r="BI26" s="154"/>
      <c r="BJ26" s="169"/>
      <c r="BK26" s="169"/>
      <c r="BL26" s="154"/>
    </row>
    <row r="27" spans="1:64" ht="13.5" customHeight="1" hidden="1">
      <c r="A27" s="167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70"/>
      <c r="M27" s="154"/>
      <c r="N27" s="154"/>
      <c r="O27" s="170"/>
      <c r="P27" s="154"/>
      <c r="Q27" s="154"/>
      <c r="R27" s="170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70"/>
      <c r="AF27" s="170"/>
      <c r="AG27" s="154"/>
      <c r="AH27" s="154"/>
      <c r="AI27" s="170"/>
      <c r="AJ27" s="154"/>
      <c r="AK27" s="154"/>
      <c r="AL27" s="154"/>
      <c r="AM27" s="170"/>
      <c r="AN27" s="154"/>
      <c r="AO27" s="154"/>
      <c r="AP27" s="170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69"/>
      <c r="BC27" s="154"/>
      <c r="BD27" s="169"/>
      <c r="BE27" s="169"/>
      <c r="BF27" s="154"/>
      <c r="BG27" s="169"/>
      <c r="BH27" s="169"/>
      <c r="BI27" s="154"/>
      <c r="BJ27" s="169"/>
      <c r="BK27" s="169"/>
      <c r="BL27" s="154"/>
    </row>
    <row r="28" spans="1:64" ht="13.5" customHeight="1" hidden="1">
      <c r="A28" s="258" t="s">
        <v>259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169"/>
      <c r="BC28" s="154"/>
      <c r="BD28" s="169"/>
      <c r="BE28" s="169"/>
      <c r="BF28" s="154"/>
      <c r="BG28" s="169"/>
      <c r="BH28" s="169"/>
      <c r="BI28" s="154"/>
      <c r="BJ28" s="169"/>
      <c r="BK28" s="169"/>
      <c r="BL28" s="154"/>
    </row>
    <row r="29" spans="1:64" ht="13.5" customHeight="1" hidden="1">
      <c r="A29" s="258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169"/>
      <c r="BC29" s="154"/>
      <c r="BD29" s="169"/>
      <c r="BE29" s="169"/>
      <c r="BF29" s="154"/>
      <c r="BG29" s="169"/>
      <c r="BH29" s="169"/>
      <c r="BI29" s="154"/>
      <c r="BJ29" s="169"/>
      <c r="BK29" s="169"/>
      <c r="BL29" s="154"/>
    </row>
    <row r="30" spans="1:64" ht="13.5" customHeight="1" hidden="1">
      <c r="A30" s="167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70"/>
      <c r="M30" s="154"/>
      <c r="N30" s="154"/>
      <c r="O30" s="170"/>
      <c r="P30" s="154"/>
      <c r="Q30" s="154"/>
      <c r="R30" s="170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70"/>
      <c r="AF30" s="170"/>
      <c r="AG30" s="154"/>
      <c r="AH30" s="154"/>
      <c r="AI30" s="170"/>
      <c r="AJ30" s="154"/>
      <c r="AK30" s="154"/>
      <c r="AL30" s="154"/>
      <c r="AM30" s="170"/>
      <c r="AN30" s="154"/>
      <c r="AO30" s="154"/>
      <c r="AP30" s="170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69"/>
      <c r="BC30" s="154"/>
      <c r="BD30" s="169"/>
      <c r="BE30" s="169"/>
      <c r="BF30" s="154"/>
      <c r="BG30" s="169"/>
      <c r="BH30" s="169"/>
      <c r="BI30" s="154"/>
      <c r="BJ30" s="169"/>
      <c r="BK30" s="169"/>
      <c r="BL30" s="154"/>
    </row>
    <row r="31" spans="1:64" ht="13.5" customHeight="1" hidden="1">
      <c r="A31" s="258" t="s">
        <v>260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169"/>
      <c r="BC31" s="154"/>
      <c r="BD31" s="169"/>
      <c r="BE31" s="169"/>
      <c r="BF31" s="154"/>
      <c r="BG31" s="169"/>
      <c r="BH31" s="169"/>
      <c r="BI31" s="154"/>
      <c r="BJ31" s="169"/>
      <c r="BK31" s="169"/>
      <c r="BL31" s="154"/>
    </row>
    <row r="32" spans="1:64" ht="13.5" customHeight="1" hidden="1">
      <c r="A32" s="258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169"/>
      <c r="BC32" s="154"/>
      <c r="BD32" s="169"/>
      <c r="BE32" s="169"/>
      <c r="BF32" s="154"/>
      <c r="BG32" s="169"/>
      <c r="BH32" s="169"/>
      <c r="BI32" s="154"/>
      <c r="BJ32" s="169"/>
      <c r="BK32" s="169"/>
      <c r="BL32" s="154"/>
    </row>
    <row r="33" spans="1:64" ht="13.5" customHeight="1" hidden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69"/>
      <c r="BC33" s="154"/>
      <c r="BD33" s="169"/>
      <c r="BE33" s="169"/>
      <c r="BF33" s="154"/>
      <c r="BG33" s="169"/>
      <c r="BH33" s="169"/>
      <c r="BI33" s="154"/>
      <c r="BJ33" s="169"/>
      <c r="BK33" s="169"/>
      <c r="BL33" s="154"/>
    </row>
    <row r="34" spans="1:64" ht="13.5" customHeight="1" hidden="1">
      <c r="A34" s="258" t="s">
        <v>261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169"/>
      <c r="BC34" s="154"/>
      <c r="BD34" s="169"/>
      <c r="BE34" s="169"/>
      <c r="BF34" s="154"/>
      <c r="BG34" s="169"/>
      <c r="BH34" s="169"/>
      <c r="BI34" s="154"/>
      <c r="BJ34" s="169"/>
      <c r="BK34" s="169"/>
      <c r="BL34" s="154"/>
    </row>
    <row r="35" spans="1:64" ht="13.5" customHeight="1" hidden="1">
      <c r="A35" s="258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169"/>
      <c r="BC35" s="154"/>
      <c r="BD35" s="169"/>
      <c r="BE35" s="169"/>
      <c r="BF35" s="154"/>
      <c r="BG35" s="169"/>
      <c r="BH35" s="169"/>
      <c r="BI35" s="154"/>
      <c r="BJ35" s="169"/>
      <c r="BK35" s="169"/>
      <c r="BL35" s="154"/>
    </row>
    <row r="36" spans="1:64" ht="13.5" customHeight="1" hidden="1">
      <c r="A36" s="167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69"/>
      <c r="BC36" s="154"/>
      <c r="BD36" s="169"/>
      <c r="BE36" s="169"/>
      <c r="BF36" s="154"/>
      <c r="BG36" s="169"/>
      <c r="BH36" s="169"/>
      <c r="BI36" s="154"/>
      <c r="BJ36" s="169"/>
      <c r="BK36" s="169"/>
      <c r="BL36" s="154"/>
    </row>
    <row r="37" spans="1:64" ht="13.5" customHeight="1" hidden="1">
      <c r="A37" s="258" t="s">
        <v>262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169"/>
      <c r="BC37" s="154"/>
      <c r="BD37" s="169"/>
      <c r="BE37" s="169"/>
      <c r="BF37" s="154"/>
      <c r="BG37" s="169"/>
      <c r="BH37" s="169"/>
      <c r="BI37" s="154"/>
      <c r="BJ37" s="169"/>
      <c r="BK37" s="169"/>
      <c r="BL37" s="154"/>
    </row>
    <row r="38" spans="1:64" ht="13.5" customHeight="1" hidden="1">
      <c r="A38" s="258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169"/>
      <c r="BC38" s="154"/>
      <c r="BD38" s="169"/>
      <c r="BE38" s="169"/>
      <c r="BF38" s="154"/>
      <c r="BG38" s="169"/>
      <c r="BH38" s="169"/>
      <c r="BI38" s="154"/>
      <c r="BJ38" s="169"/>
      <c r="BK38" s="169"/>
      <c r="BL38" s="154"/>
    </row>
    <row r="39" spans="1:64" ht="13.5" customHeight="1" hidden="1">
      <c r="A39" s="167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69"/>
      <c r="BC39" s="154"/>
      <c r="BD39" s="169"/>
      <c r="BE39" s="169"/>
      <c r="BF39" s="154"/>
      <c r="BG39" s="169"/>
      <c r="BH39" s="169"/>
      <c r="BI39" s="154"/>
      <c r="BJ39" s="169"/>
      <c r="BK39" s="169"/>
      <c r="BL39" s="154"/>
    </row>
    <row r="40" spans="1:64" ht="13.5" customHeight="1" hidden="1">
      <c r="A40" s="258" t="s">
        <v>263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169"/>
      <c r="BC40" s="154"/>
      <c r="BD40" s="169"/>
      <c r="BE40" s="169"/>
      <c r="BF40" s="154"/>
      <c r="BG40" s="169"/>
      <c r="BH40" s="169"/>
      <c r="BI40" s="154"/>
      <c r="BJ40" s="169"/>
      <c r="BK40" s="169"/>
      <c r="BL40" s="154"/>
    </row>
    <row r="41" spans="1:64" ht="13.5" customHeight="1" hidden="1">
      <c r="A41" s="258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169"/>
      <c r="BC41" s="154"/>
      <c r="BD41" s="169"/>
      <c r="BE41" s="169"/>
      <c r="BF41" s="154"/>
      <c r="BG41" s="169"/>
      <c r="BH41" s="169"/>
      <c r="BI41" s="154"/>
      <c r="BJ41" s="169"/>
      <c r="BK41" s="169"/>
      <c r="BL41" s="154"/>
    </row>
    <row r="42" spans="54:64" ht="2.25" customHeight="1">
      <c r="BB42" s="169"/>
      <c r="BC42" s="154"/>
      <c r="BD42" s="169"/>
      <c r="BE42" s="169"/>
      <c r="BF42" s="154"/>
      <c r="BG42" s="169"/>
      <c r="BH42" s="169"/>
      <c r="BI42" s="154"/>
      <c r="BJ42" s="169"/>
      <c r="BK42" s="169"/>
      <c r="BL42" s="154"/>
    </row>
    <row r="43" spans="1:64" ht="3" customHeight="1">
      <c r="A43" s="268" t="s">
        <v>252</v>
      </c>
      <c r="B43" s="267" t="s">
        <v>264</v>
      </c>
      <c r="C43" s="267" t="s">
        <v>264</v>
      </c>
      <c r="D43" s="267" t="s">
        <v>264</v>
      </c>
      <c r="E43" s="267" t="s">
        <v>264</v>
      </c>
      <c r="F43" s="267" t="s">
        <v>264</v>
      </c>
      <c r="G43" s="267" t="s">
        <v>264</v>
      </c>
      <c r="H43" s="267" t="s">
        <v>264</v>
      </c>
      <c r="I43" s="267" t="s">
        <v>264</v>
      </c>
      <c r="J43" s="267" t="s">
        <v>264</v>
      </c>
      <c r="K43" s="267" t="s">
        <v>264</v>
      </c>
      <c r="L43" s="267" t="s">
        <v>264</v>
      </c>
      <c r="M43" s="267" t="s">
        <v>264</v>
      </c>
      <c r="N43" s="267" t="s">
        <v>264</v>
      </c>
      <c r="O43" s="267" t="s">
        <v>264</v>
      </c>
      <c r="P43" s="267" t="s">
        <v>264</v>
      </c>
      <c r="Q43" s="267" t="s">
        <v>264</v>
      </c>
      <c r="R43" s="267" t="s">
        <v>264</v>
      </c>
      <c r="S43" s="267" t="s">
        <v>264</v>
      </c>
      <c r="T43" s="267" t="s">
        <v>264</v>
      </c>
      <c r="U43" s="267" t="s">
        <v>264</v>
      </c>
      <c r="V43" s="267" t="s">
        <v>264</v>
      </c>
      <c r="W43" s="267" t="s">
        <v>264</v>
      </c>
      <c r="X43" s="267" t="s">
        <v>264</v>
      </c>
      <c r="Y43" s="267" t="s">
        <v>264</v>
      </c>
      <c r="Z43" s="267" t="s">
        <v>264</v>
      </c>
      <c r="AA43" s="267" t="s">
        <v>264</v>
      </c>
      <c r="AB43" s="267" t="s">
        <v>264</v>
      </c>
      <c r="AC43" s="267" t="s">
        <v>264</v>
      </c>
      <c r="AD43" s="267" t="s">
        <v>264</v>
      </c>
      <c r="AE43" s="267" t="s">
        <v>264</v>
      </c>
      <c r="AF43" s="267" t="s">
        <v>264</v>
      </c>
      <c r="AG43" s="267" t="s">
        <v>264</v>
      </c>
      <c r="AH43" s="267" t="s">
        <v>264</v>
      </c>
      <c r="AI43" s="267" t="s">
        <v>264</v>
      </c>
      <c r="AJ43" s="267" t="s">
        <v>264</v>
      </c>
      <c r="AK43" s="267" t="s">
        <v>264</v>
      </c>
      <c r="AL43" s="267" t="s">
        <v>264</v>
      </c>
      <c r="AM43" s="267" t="s">
        <v>264</v>
      </c>
      <c r="AN43" s="267" t="s">
        <v>264</v>
      </c>
      <c r="AO43" s="267" t="s">
        <v>264</v>
      </c>
      <c r="AP43" s="267" t="s">
        <v>264</v>
      </c>
      <c r="AQ43" s="267" t="s">
        <v>264</v>
      </c>
      <c r="AR43" s="267" t="s">
        <v>264</v>
      </c>
      <c r="AS43" s="267" t="s">
        <v>264</v>
      </c>
      <c r="AT43" s="267" t="s">
        <v>264</v>
      </c>
      <c r="AU43" s="267" t="s">
        <v>264</v>
      </c>
      <c r="AV43" s="267" t="s">
        <v>264</v>
      </c>
      <c r="AW43" s="267" t="s">
        <v>264</v>
      </c>
      <c r="AX43" s="267" t="s">
        <v>264</v>
      </c>
      <c r="AY43" s="267" t="s">
        <v>264</v>
      </c>
      <c r="AZ43" s="267" t="s">
        <v>264</v>
      </c>
      <c r="BA43" s="269" t="s">
        <v>264</v>
      </c>
      <c r="BB43" s="169"/>
      <c r="BC43" s="154"/>
      <c r="BD43" s="169"/>
      <c r="BE43" s="169"/>
      <c r="BF43" s="154"/>
      <c r="BG43" s="169"/>
      <c r="BH43" s="169"/>
      <c r="BI43" s="154"/>
      <c r="BJ43" s="169"/>
      <c r="BK43" s="169"/>
      <c r="BL43" s="154"/>
    </row>
    <row r="44" spans="1:64" ht="3" customHeight="1">
      <c r="A44" s="268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9"/>
      <c r="BB44" s="169"/>
      <c r="BC44" s="154"/>
      <c r="BD44" s="169"/>
      <c r="BE44" s="169"/>
      <c r="BF44" s="154"/>
      <c r="BG44" s="169"/>
      <c r="BH44" s="169"/>
      <c r="BI44" s="154"/>
      <c r="BJ44" s="169"/>
      <c r="BK44" s="169"/>
      <c r="BL44" s="154"/>
    </row>
    <row r="45" spans="1:64" ht="3" customHeight="1">
      <c r="A45" s="268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9"/>
      <c r="BB45" s="169"/>
      <c r="BC45" s="154"/>
      <c r="BD45" s="169"/>
      <c r="BE45" s="169"/>
      <c r="BF45" s="154"/>
      <c r="BG45" s="169"/>
      <c r="BH45" s="169"/>
      <c r="BI45" s="154"/>
      <c r="BJ45" s="169"/>
      <c r="BK45" s="169"/>
      <c r="BL45" s="154"/>
    </row>
    <row r="46" spans="1:64" ht="3" customHeight="1">
      <c r="A46" s="268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9"/>
      <c r="BB46" s="169"/>
      <c r="BC46" s="154"/>
      <c r="BD46" s="169"/>
      <c r="BE46" s="169"/>
      <c r="BF46" s="154"/>
      <c r="BG46" s="169"/>
      <c r="BH46" s="169"/>
      <c r="BI46" s="154"/>
      <c r="BJ46" s="169"/>
      <c r="BK46" s="169"/>
      <c r="BL46" s="154"/>
    </row>
    <row r="47" spans="1:64" ht="3" customHeight="1">
      <c r="A47" s="268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9"/>
      <c r="BB47" s="169"/>
      <c r="BC47" s="154"/>
      <c r="BD47" s="169"/>
      <c r="BE47" s="169"/>
      <c r="BF47" s="154"/>
      <c r="BG47" s="169"/>
      <c r="BH47" s="169"/>
      <c r="BI47" s="154"/>
      <c r="BJ47" s="169"/>
      <c r="BK47" s="169"/>
      <c r="BL47" s="154"/>
    </row>
    <row r="48" spans="1:64" ht="3" customHeight="1">
      <c r="A48" s="268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9"/>
      <c r="BB48" s="169"/>
      <c r="BC48" s="154"/>
      <c r="BD48" s="169"/>
      <c r="BE48" s="169"/>
      <c r="BF48" s="154"/>
      <c r="BG48" s="169"/>
      <c r="BH48" s="169"/>
      <c r="BI48" s="154"/>
      <c r="BJ48" s="169"/>
      <c r="BK48" s="169"/>
      <c r="BL48" s="154"/>
    </row>
    <row r="49" spans="1:64" ht="2.25" customHeight="1" thickBot="1">
      <c r="A49" s="16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169"/>
      <c r="BC49" s="154"/>
      <c r="BD49" s="169"/>
      <c r="BE49" s="169"/>
      <c r="BF49" s="154"/>
      <c r="BG49" s="169"/>
      <c r="BH49" s="169"/>
      <c r="BI49" s="154"/>
      <c r="BJ49" s="169"/>
      <c r="BK49" s="169"/>
      <c r="BL49" s="154"/>
    </row>
    <row r="50" spans="1:64" ht="11.25" customHeight="1" thickBot="1">
      <c r="A50" s="258" t="s">
        <v>253</v>
      </c>
      <c r="B50" s="270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 t="s">
        <v>265</v>
      </c>
      <c r="T50" s="267" t="s">
        <v>265</v>
      </c>
      <c r="U50" s="270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171"/>
      <c r="AM50" s="171"/>
      <c r="AN50" s="171"/>
      <c r="AO50" s="267" t="s">
        <v>266</v>
      </c>
      <c r="AP50" s="267" t="s">
        <v>266</v>
      </c>
      <c r="AQ50" s="267" t="s">
        <v>265</v>
      </c>
      <c r="AR50" s="267" t="s">
        <v>265</v>
      </c>
      <c r="AS50" s="267" t="s">
        <v>265</v>
      </c>
      <c r="AT50" s="267" t="s">
        <v>265</v>
      </c>
      <c r="AU50" s="267" t="s">
        <v>265</v>
      </c>
      <c r="AV50" s="267" t="s">
        <v>265</v>
      </c>
      <c r="AW50" s="267" t="s">
        <v>265</v>
      </c>
      <c r="AX50" s="267" t="s">
        <v>265</v>
      </c>
      <c r="AY50" s="267" t="s">
        <v>265</v>
      </c>
      <c r="AZ50" s="267" t="s">
        <v>265</v>
      </c>
      <c r="BA50" s="267" t="s">
        <v>265</v>
      </c>
      <c r="BB50" s="169"/>
      <c r="BC50" s="154"/>
      <c r="BD50" s="169"/>
      <c r="BE50" s="169"/>
      <c r="BF50" s="154"/>
      <c r="BG50" s="169"/>
      <c r="BH50" s="169"/>
      <c r="BI50" s="154"/>
      <c r="BJ50" s="169"/>
      <c r="BK50" s="169"/>
      <c r="BL50" s="154"/>
    </row>
    <row r="51" spans="1:64" ht="11.25" customHeight="1" thickBot="1">
      <c r="A51" s="258"/>
      <c r="B51" s="270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70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172"/>
      <c r="AM51" s="172"/>
      <c r="AN51" s="172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169"/>
      <c r="BC51" s="154"/>
      <c r="BD51" s="169"/>
      <c r="BE51" s="169"/>
      <c r="BF51" s="154"/>
      <c r="BG51" s="169"/>
      <c r="BH51" s="169"/>
      <c r="BI51" s="154"/>
      <c r="BJ51" s="169"/>
      <c r="BK51" s="169"/>
      <c r="BL51" s="154"/>
    </row>
    <row r="52" spans="1:64" ht="11.25" customHeight="1" thickBot="1">
      <c r="A52" s="258"/>
      <c r="B52" s="270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70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172"/>
      <c r="AM52" s="172" t="s">
        <v>267</v>
      </c>
      <c r="AN52" s="172" t="s">
        <v>267</v>
      </c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169"/>
      <c r="BC52" s="154"/>
      <c r="BD52" s="169"/>
      <c r="BE52" s="169"/>
      <c r="BF52" s="154"/>
      <c r="BG52" s="169"/>
      <c r="BH52" s="169"/>
      <c r="BI52" s="154"/>
      <c r="BJ52" s="169"/>
      <c r="BK52" s="169"/>
      <c r="BL52" s="154"/>
    </row>
    <row r="53" spans="1:64" ht="11.25" customHeight="1" thickBot="1">
      <c r="A53" s="258"/>
      <c r="B53" s="270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70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172"/>
      <c r="AM53" s="172"/>
      <c r="AN53" s="172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169"/>
      <c r="BC53" s="154"/>
      <c r="BD53" s="169"/>
      <c r="BE53" s="169"/>
      <c r="BF53" s="154"/>
      <c r="BG53" s="169"/>
      <c r="BH53" s="169"/>
      <c r="BI53" s="154"/>
      <c r="BJ53" s="169"/>
      <c r="BK53" s="169"/>
      <c r="BL53" s="154"/>
    </row>
    <row r="54" spans="1:64" ht="11.25" customHeight="1" thickBot="1">
      <c r="A54" s="258"/>
      <c r="B54" s="270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70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172"/>
      <c r="AM54" s="172"/>
      <c r="AN54" s="172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169"/>
      <c r="BC54" s="154"/>
      <c r="BD54" s="169"/>
      <c r="BE54" s="169"/>
      <c r="BF54" s="154"/>
      <c r="BG54" s="169"/>
      <c r="BH54" s="169"/>
      <c r="BI54" s="154"/>
      <c r="BJ54" s="169"/>
      <c r="BK54" s="169"/>
      <c r="BL54" s="154"/>
    </row>
    <row r="55" spans="1:64" ht="11.25" customHeight="1" thickBot="1">
      <c r="A55" s="258"/>
      <c r="B55" s="270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70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172" t="s">
        <v>267</v>
      </c>
      <c r="AM55" s="172" t="s">
        <v>267</v>
      </c>
      <c r="AN55" s="172" t="s">
        <v>267</v>
      </c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169"/>
      <c r="BC55" s="154"/>
      <c r="BD55" s="169"/>
      <c r="BE55" s="169"/>
      <c r="BF55" s="154"/>
      <c r="BG55" s="169"/>
      <c r="BH55" s="169"/>
      <c r="BI55" s="154"/>
      <c r="BJ55" s="169"/>
      <c r="BK55" s="169"/>
      <c r="BL55" s="154"/>
    </row>
    <row r="56" spans="1:64" ht="2.25" customHeight="1" thickBot="1">
      <c r="A56" s="16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169"/>
      <c r="BC56" s="154"/>
      <c r="BD56" s="169"/>
      <c r="BE56" s="169"/>
      <c r="BF56" s="154"/>
      <c r="BG56" s="169"/>
      <c r="BH56" s="169"/>
      <c r="BI56" s="154"/>
      <c r="BJ56" s="169"/>
      <c r="BK56" s="169"/>
      <c r="BL56" s="154"/>
    </row>
    <row r="57" spans="1:64" ht="11.25" customHeight="1" thickBot="1">
      <c r="A57" s="258" t="s">
        <v>254</v>
      </c>
      <c r="B57" s="270" t="s">
        <v>268</v>
      </c>
      <c r="C57" s="267" t="s">
        <v>268</v>
      </c>
      <c r="D57" s="267" t="s">
        <v>268</v>
      </c>
      <c r="E57" s="267" t="s">
        <v>268</v>
      </c>
      <c r="F57" s="267" t="s">
        <v>268</v>
      </c>
      <c r="G57" s="267" t="s">
        <v>268</v>
      </c>
      <c r="H57" s="267" t="s">
        <v>268</v>
      </c>
      <c r="I57" s="267" t="s">
        <v>268</v>
      </c>
      <c r="J57" s="267" t="s">
        <v>268</v>
      </c>
      <c r="K57" s="267" t="s">
        <v>268</v>
      </c>
      <c r="L57" s="267" t="s">
        <v>268</v>
      </c>
      <c r="M57" s="267" t="s">
        <v>268</v>
      </c>
      <c r="N57" s="267" t="s">
        <v>268</v>
      </c>
      <c r="O57" s="267" t="s">
        <v>268</v>
      </c>
      <c r="P57" s="171"/>
      <c r="Q57" s="267" t="s">
        <v>266</v>
      </c>
      <c r="R57" s="267" t="s">
        <v>266</v>
      </c>
      <c r="S57" s="267" t="s">
        <v>265</v>
      </c>
      <c r="T57" s="267" t="s">
        <v>265</v>
      </c>
      <c r="U57" s="270" t="s">
        <v>268</v>
      </c>
      <c r="V57" s="267" t="s">
        <v>268</v>
      </c>
      <c r="W57" s="267" t="s">
        <v>268</v>
      </c>
      <c r="X57" s="267" t="s">
        <v>268</v>
      </c>
      <c r="Y57" s="267" t="s">
        <v>268</v>
      </c>
      <c r="Z57" s="267" t="s">
        <v>268</v>
      </c>
      <c r="AA57" s="267" t="s">
        <v>268</v>
      </c>
      <c r="AB57" s="267" t="s">
        <v>268</v>
      </c>
      <c r="AC57" s="267" t="s">
        <v>268</v>
      </c>
      <c r="AD57" s="267" t="s">
        <v>268</v>
      </c>
      <c r="AE57" s="267" t="s">
        <v>268</v>
      </c>
      <c r="AF57" s="267" t="s">
        <v>268</v>
      </c>
      <c r="AG57" s="267" t="s">
        <v>268</v>
      </c>
      <c r="AH57" s="267" t="s">
        <v>268</v>
      </c>
      <c r="AI57" s="171"/>
      <c r="AJ57" s="171"/>
      <c r="AK57" s="267" t="s">
        <v>266</v>
      </c>
      <c r="AL57" s="267" t="s">
        <v>266</v>
      </c>
      <c r="AM57" s="267" t="s">
        <v>266</v>
      </c>
      <c r="AN57" s="267" t="s">
        <v>266</v>
      </c>
      <c r="AO57" s="267" t="s">
        <v>269</v>
      </c>
      <c r="AP57" s="267" t="s">
        <v>269</v>
      </c>
      <c r="AQ57" s="267" t="s">
        <v>269</v>
      </c>
      <c r="AR57" s="267" t="s">
        <v>269</v>
      </c>
      <c r="AS57" s="267" t="s">
        <v>265</v>
      </c>
      <c r="AT57" s="267" t="s">
        <v>265</v>
      </c>
      <c r="AU57" s="267" t="s">
        <v>265</v>
      </c>
      <c r="AV57" s="267" t="s">
        <v>265</v>
      </c>
      <c r="AW57" s="267" t="s">
        <v>265</v>
      </c>
      <c r="AX57" s="267" t="s">
        <v>265</v>
      </c>
      <c r="AY57" s="267" t="s">
        <v>265</v>
      </c>
      <c r="AZ57" s="267" t="s">
        <v>265</v>
      </c>
      <c r="BA57" s="267" t="s">
        <v>265</v>
      </c>
      <c r="BB57" s="169"/>
      <c r="BC57" s="154"/>
      <c r="BD57" s="169"/>
      <c r="BE57" s="169"/>
      <c r="BF57" s="154"/>
      <c r="BG57" s="169"/>
      <c r="BH57" s="169"/>
      <c r="BI57" s="154"/>
      <c r="BJ57" s="169"/>
      <c r="BK57" s="169"/>
      <c r="BL57" s="154"/>
    </row>
    <row r="58" spans="1:64" ht="11.25" customHeight="1" thickBot="1">
      <c r="A58" s="258"/>
      <c r="B58" s="270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172"/>
      <c r="Q58" s="267"/>
      <c r="R58" s="267"/>
      <c r="S58" s="267"/>
      <c r="T58" s="267"/>
      <c r="U58" s="270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172"/>
      <c r="AJ58" s="172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169"/>
      <c r="BC58" s="154"/>
      <c r="BD58" s="169"/>
      <c r="BE58" s="169"/>
      <c r="BF58" s="154"/>
      <c r="BG58" s="169"/>
      <c r="BH58" s="169"/>
      <c r="BI58" s="154"/>
      <c r="BJ58" s="169"/>
      <c r="BK58" s="169"/>
      <c r="BL58" s="154"/>
    </row>
    <row r="59" spans="1:64" ht="11.25" customHeight="1" thickBot="1">
      <c r="A59" s="258"/>
      <c r="B59" s="270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172"/>
      <c r="Q59" s="267"/>
      <c r="R59" s="267"/>
      <c r="S59" s="267"/>
      <c r="T59" s="267"/>
      <c r="U59" s="270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172" t="s">
        <v>267</v>
      </c>
      <c r="AJ59" s="172" t="s">
        <v>267</v>
      </c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169"/>
      <c r="BC59" s="154"/>
      <c r="BD59" s="169"/>
      <c r="BE59" s="169"/>
      <c r="BF59" s="154"/>
      <c r="BG59" s="169"/>
      <c r="BH59" s="169"/>
      <c r="BI59" s="154"/>
      <c r="BJ59" s="169"/>
      <c r="BK59" s="169"/>
      <c r="BL59" s="154"/>
    </row>
    <row r="60" spans="1:64" ht="11.25" customHeight="1" thickBot="1">
      <c r="A60" s="258"/>
      <c r="B60" s="270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172"/>
      <c r="Q60" s="267"/>
      <c r="R60" s="267"/>
      <c r="S60" s="267"/>
      <c r="T60" s="267"/>
      <c r="U60" s="270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172"/>
      <c r="AJ60" s="172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169"/>
      <c r="BC60" s="154"/>
      <c r="BD60" s="169"/>
      <c r="BE60" s="169"/>
      <c r="BF60" s="154"/>
      <c r="BG60" s="169"/>
      <c r="BH60" s="169"/>
      <c r="BI60" s="154"/>
      <c r="BJ60" s="169"/>
      <c r="BK60" s="169"/>
      <c r="BL60" s="154"/>
    </row>
    <row r="61" spans="1:64" ht="11.25" customHeight="1" thickBot="1">
      <c r="A61" s="258"/>
      <c r="B61" s="270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172"/>
      <c r="Q61" s="267"/>
      <c r="R61" s="267"/>
      <c r="S61" s="267"/>
      <c r="T61" s="267"/>
      <c r="U61" s="270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172"/>
      <c r="AJ61" s="172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169"/>
      <c r="BC61" s="154"/>
      <c r="BD61" s="169"/>
      <c r="BE61" s="169"/>
      <c r="BF61" s="154"/>
      <c r="BG61" s="169"/>
      <c r="BH61" s="169"/>
      <c r="BI61" s="154"/>
      <c r="BJ61" s="169"/>
      <c r="BK61" s="169"/>
      <c r="BL61" s="154"/>
    </row>
    <row r="62" spans="1:64" ht="11.25" customHeight="1" thickBot="1">
      <c r="A62" s="258"/>
      <c r="B62" s="270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172" t="s">
        <v>267</v>
      </c>
      <c r="Q62" s="267"/>
      <c r="R62" s="267"/>
      <c r="S62" s="267"/>
      <c r="T62" s="267"/>
      <c r="U62" s="270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172" t="s">
        <v>267</v>
      </c>
      <c r="AJ62" s="172" t="s">
        <v>267</v>
      </c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169"/>
      <c r="BC62" s="154"/>
      <c r="BD62" s="169"/>
      <c r="BE62" s="169"/>
      <c r="BF62" s="154"/>
      <c r="BG62" s="169"/>
      <c r="BH62" s="169"/>
      <c r="BI62" s="154"/>
      <c r="BJ62" s="169"/>
      <c r="BK62" s="169"/>
      <c r="BL62" s="154"/>
    </row>
    <row r="63" spans="1:64" ht="2.25" customHeight="1" thickBot="1">
      <c r="A63" s="16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169"/>
      <c r="BC63" s="154"/>
      <c r="BD63" s="169"/>
      <c r="BE63" s="169"/>
      <c r="BF63" s="154"/>
      <c r="BG63" s="169"/>
      <c r="BH63" s="169"/>
      <c r="BI63" s="154"/>
      <c r="BJ63" s="169"/>
      <c r="BK63" s="169"/>
      <c r="BL63" s="154"/>
    </row>
    <row r="64" spans="1:64" ht="11.25" customHeight="1" thickBot="1">
      <c r="A64" s="258" t="s">
        <v>255</v>
      </c>
      <c r="B64" s="270" t="s">
        <v>268</v>
      </c>
      <c r="C64" s="267" t="s">
        <v>268</v>
      </c>
      <c r="D64" s="267" t="s">
        <v>268</v>
      </c>
      <c r="E64" s="267" t="s">
        <v>268</v>
      </c>
      <c r="F64" s="267" t="s">
        <v>268</v>
      </c>
      <c r="G64" s="267" t="s">
        <v>268</v>
      </c>
      <c r="H64" s="267" t="s">
        <v>268</v>
      </c>
      <c r="I64" s="267" t="s">
        <v>268</v>
      </c>
      <c r="J64" s="267" t="s">
        <v>268</v>
      </c>
      <c r="K64" s="267" t="s">
        <v>268</v>
      </c>
      <c r="L64" s="171" t="s">
        <v>267</v>
      </c>
      <c r="M64" s="267" t="s">
        <v>266</v>
      </c>
      <c r="N64" s="267" t="s">
        <v>266</v>
      </c>
      <c r="O64" s="171" t="s">
        <v>266</v>
      </c>
      <c r="P64" s="267" t="s">
        <v>269</v>
      </c>
      <c r="Q64" s="267" t="s">
        <v>269</v>
      </c>
      <c r="R64" s="171" t="s">
        <v>269</v>
      </c>
      <c r="S64" s="267" t="s">
        <v>265</v>
      </c>
      <c r="T64" s="267" t="s">
        <v>265</v>
      </c>
      <c r="U64" s="270" t="s">
        <v>268</v>
      </c>
      <c r="V64" s="267" t="s">
        <v>268</v>
      </c>
      <c r="W64" s="267" t="s">
        <v>268</v>
      </c>
      <c r="X64" s="267" t="s">
        <v>268</v>
      </c>
      <c r="Y64" s="267" t="s">
        <v>268</v>
      </c>
      <c r="Z64" s="267" t="s">
        <v>268</v>
      </c>
      <c r="AA64" s="267" t="s">
        <v>268</v>
      </c>
      <c r="AB64" s="267" t="s">
        <v>268</v>
      </c>
      <c r="AC64" s="267" t="s">
        <v>268</v>
      </c>
      <c r="AD64" s="267" t="s">
        <v>268</v>
      </c>
      <c r="AE64" s="171"/>
      <c r="AF64" s="171" t="s">
        <v>267</v>
      </c>
      <c r="AG64" s="267" t="s">
        <v>266</v>
      </c>
      <c r="AH64" s="267" t="s">
        <v>266</v>
      </c>
      <c r="AI64" s="171" t="s">
        <v>266</v>
      </c>
      <c r="AJ64" s="267" t="s">
        <v>269</v>
      </c>
      <c r="AK64" s="267" t="s">
        <v>269</v>
      </c>
      <c r="AL64" s="267" t="s">
        <v>269</v>
      </c>
      <c r="AM64" s="171" t="s">
        <v>269</v>
      </c>
      <c r="AN64" s="267" t="s">
        <v>269</v>
      </c>
      <c r="AO64" s="267" t="s">
        <v>269</v>
      </c>
      <c r="AP64" s="171" t="s">
        <v>269</v>
      </c>
      <c r="AQ64" s="267" t="s">
        <v>270</v>
      </c>
      <c r="AR64" s="267" t="s">
        <v>270</v>
      </c>
      <c r="AS64" s="267" t="s">
        <v>264</v>
      </c>
      <c r="AT64" s="267" t="s">
        <v>264</v>
      </c>
      <c r="AU64" s="267" t="s">
        <v>264</v>
      </c>
      <c r="AV64" s="267" t="s">
        <v>264</v>
      </c>
      <c r="AW64" s="267" t="s">
        <v>264</v>
      </c>
      <c r="AX64" s="267" t="s">
        <v>264</v>
      </c>
      <c r="AY64" s="267" t="s">
        <v>264</v>
      </c>
      <c r="AZ64" s="267" t="s">
        <v>264</v>
      </c>
      <c r="BA64" s="267" t="s">
        <v>264</v>
      </c>
      <c r="BB64" s="169"/>
      <c r="BC64" s="154"/>
      <c r="BD64" s="169"/>
      <c r="BE64" s="169"/>
      <c r="BF64" s="154"/>
      <c r="BG64" s="169"/>
      <c r="BH64" s="169"/>
      <c r="BI64" s="154"/>
      <c r="BJ64" s="169"/>
      <c r="BK64" s="169"/>
      <c r="BL64" s="154"/>
    </row>
    <row r="65" spans="1:64" ht="11.25" customHeight="1" thickBot="1">
      <c r="A65" s="258"/>
      <c r="B65" s="270"/>
      <c r="C65" s="267"/>
      <c r="D65" s="267"/>
      <c r="E65" s="267"/>
      <c r="F65" s="267"/>
      <c r="G65" s="267"/>
      <c r="H65" s="267"/>
      <c r="I65" s="267"/>
      <c r="J65" s="267"/>
      <c r="K65" s="267"/>
      <c r="L65" s="172"/>
      <c r="M65" s="267"/>
      <c r="N65" s="267"/>
      <c r="O65" s="172" t="s">
        <v>266</v>
      </c>
      <c r="P65" s="267"/>
      <c r="Q65" s="267"/>
      <c r="R65" s="172" t="s">
        <v>269</v>
      </c>
      <c r="S65" s="267"/>
      <c r="T65" s="267"/>
      <c r="U65" s="270"/>
      <c r="V65" s="267"/>
      <c r="W65" s="267"/>
      <c r="X65" s="267"/>
      <c r="Y65" s="267"/>
      <c r="Z65" s="267"/>
      <c r="AA65" s="267"/>
      <c r="AB65" s="267"/>
      <c r="AC65" s="267"/>
      <c r="AD65" s="267"/>
      <c r="AE65" s="172"/>
      <c r="AF65" s="172"/>
      <c r="AG65" s="267"/>
      <c r="AH65" s="267"/>
      <c r="AI65" s="172" t="s">
        <v>266</v>
      </c>
      <c r="AJ65" s="267"/>
      <c r="AK65" s="267"/>
      <c r="AL65" s="267"/>
      <c r="AM65" s="172" t="s">
        <v>269</v>
      </c>
      <c r="AN65" s="267"/>
      <c r="AO65" s="267"/>
      <c r="AP65" s="172" t="s">
        <v>269</v>
      </c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169"/>
      <c r="BC65" s="154"/>
      <c r="BD65" s="169"/>
      <c r="BE65" s="169"/>
      <c r="BF65" s="154"/>
      <c r="BG65" s="169"/>
      <c r="BH65" s="169"/>
      <c r="BI65" s="154"/>
      <c r="BJ65" s="169"/>
      <c r="BK65" s="169"/>
      <c r="BL65" s="154"/>
    </row>
    <row r="66" spans="1:64" ht="11.25" customHeight="1" thickBot="1">
      <c r="A66" s="258"/>
      <c r="B66" s="270"/>
      <c r="C66" s="267"/>
      <c r="D66" s="267"/>
      <c r="E66" s="267"/>
      <c r="F66" s="267"/>
      <c r="G66" s="267"/>
      <c r="H66" s="267"/>
      <c r="I66" s="267"/>
      <c r="J66" s="267"/>
      <c r="K66" s="267"/>
      <c r="L66" s="172"/>
      <c r="M66" s="267"/>
      <c r="N66" s="267"/>
      <c r="O66" s="172" t="s">
        <v>266</v>
      </c>
      <c r="P66" s="267"/>
      <c r="Q66" s="267"/>
      <c r="R66" s="172" t="s">
        <v>269</v>
      </c>
      <c r="S66" s="267"/>
      <c r="T66" s="267"/>
      <c r="U66" s="270"/>
      <c r="V66" s="267"/>
      <c r="W66" s="267"/>
      <c r="X66" s="267"/>
      <c r="Y66" s="267"/>
      <c r="Z66" s="267"/>
      <c r="AA66" s="267"/>
      <c r="AB66" s="267"/>
      <c r="AC66" s="267"/>
      <c r="AD66" s="267"/>
      <c r="AE66" s="172"/>
      <c r="AF66" s="172"/>
      <c r="AG66" s="267"/>
      <c r="AH66" s="267"/>
      <c r="AI66" s="172" t="s">
        <v>266</v>
      </c>
      <c r="AJ66" s="267"/>
      <c r="AK66" s="267"/>
      <c r="AL66" s="267"/>
      <c r="AM66" s="172" t="s">
        <v>269</v>
      </c>
      <c r="AN66" s="267"/>
      <c r="AO66" s="267"/>
      <c r="AP66" s="172" t="s">
        <v>269</v>
      </c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169"/>
      <c r="BC66" s="154"/>
      <c r="BD66" s="169"/>
      <c r="BE66" s="169"/>
      <c r="BF66" s="154"/>
      <c r="BG66" s="169"/>
      <c r="BH66" s="169"/>
      <c r="BI66" s="154"/>
      <c r="BJ66" s="169"/>
      <c r="BK66" s="169"/>
      <c r="BL66" s="154"/>
    </row>
    <row r="67" spans="1:64" ht="11.25" customHeight="1" thickBot="1">
      <c r="A67" s="258"/>
      <c r="B67" s="270"/>
      <c r="C67" s="267"/>
      <c r="D67" s="267"/>
      <c r="E67" s="267"/>
      <c r="F67" s="267"/>
      <c r="G67" s="267"/>
      <c r="H67" s="267"/>
      <c r="I67" s="267"/>
      <c r="J67" s="267"/>
      <c r="K67" s="267"/>
      <c r="L67" s="172"/>
      <c r="M67" s="267"/>
      <c r="N67" s="267"/>
      <c r="O67" s="172" t="s">
        <v>266</v>
      </c>
      <c r="P67" s="267"/>
      <c r="Q67" s="267"/>
      <c r="R67" s="172" t="s">
        <v>269</v>
      </c>
      <c r="S67" s="267"/>
      <c r="T67" s="267"/>
      <c r="U67" s="270"/>
      <c r="V67" s="267"/>
      <c r="W67" s="267"/>
      <c r="X67" s="267"/>
      <c r="Y67" s="267"/>
      <c r="Z67" s="267"/>
      <c r="AA67" s="267"/>
      <c r="AB67" s="267"/>
      <c r="AC67" s="267"/>
      <c r="AD67" s="267"/>
      <c r="AE67" s="172" t="s">
        <v>267</v>
      </c>
      <c r="AF67" s="172" t="s">
        <v>267</v>
      </c>
      <c r="AG67" s="267"/>
      <c r="AH67" s="267"/>
      <c r="AI67" s="172" t="s">
        <v>266</v>
      </c>
      <c r="AJ67" s="267"/>
      <c r="AK67" s="267"/>
      <c r="AL67" s="267"/>
      <c r="AM67" s="172" t="s">
        <v>269</v>
      </c>
      <c r="AN67" s="267"/>
      <c r="AO67" s="267"/>
      <c r="AP67" s="172" t="s">
        <v>269</v>
      </c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169"/>
      <c r="BC67" s="154"/>
      <c r="BD67" s="169"/>
      <c r="BE67" s="169"/>
      <c r="BF67" s="154"/>
      <c r="BG67" s="169"/>
      <c r="BH67" s="169"/>
      <c r="BI67" s="154"/>
      <c r="BJ67" s="169"/>
      <c r="BK67" s="169"/>
      <c r="BL67" s="154"/>
    </row>
    <row r="68" spans="1:64" ht="11.25" customHeight="1" thickBot="1">
      <c r="A68" s="258"/>
      <c r="B68" s="270"/>
      <c r="C68" s="267"/>
      <c r="D68" s="267"/>
      <c r="E68" s="267"/>
      <c r="F68" s="267"/>
      <c r="G68" s="267"/>
      <c r="H68" s="267"/>
      <c r="I68" s="267"/>
      <c r="J68" s="267"/>
      <c r="K68" s="267"/>
      <c r="L68" s="172" t="s">
        <v>267</v>
      </c>
      <c r="M68" s="267"/>
      <c r="N68" s="267"/>
      <c r="O68" s="172" t="s">
        <v>266</v>
      </c>
      <c r="P68" s="267"/>
      <c r="Q68" s="267"/>
      <c r="R68" s="172" t="s">
        <v>269</v>
      </c>
      <c r="S68" s="267"/>
      <c r="T68" s="267"/>
      <c r="U68" s="270"/>
      <c r="V68" s="267"/>
      <c r="W68" s="267"/>
      <c r="X68" s="267"/>
      <c r="Y68" s="267"/>
      <c r="Z68" s="267"/>
      <c r="AA68" s="267"/>
      <c r="AB68" s="267"/>
      <c r="AC68" s="267"/>
      <c r="AD68" s="267"/>
      <c r="AE68" s="172"/>
      <c r="AF68" s="172" t="s">
        <v>266</v>
      </c>
      <c r="AG68" s="267"/>
      <c r="AH68" s="267"/>
      <c r="AI68" s="172" t="s">
        <v>269</v>
      </c>
      <c r="AJ68" s="267"/>
      <c r="AK68" s="267"/>
      <c r="AL68" s="267"/>
      <c r="AM68" s="172" t="s">
        <v>267</v>
      </c>
      <c r="AN68" s="267"/>
      <c r="AO68" s="267"/>
      <c r="AP68" s="172" t="s">
        <v>269</v>
      </c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169"/>
      <c r="BC68" s="154"/>
      <c r="BD68" s="169"/>
      <c r="BE68" s="169"/>
      <c r="BF68" s="154"/>
      <c r="BG68" s="169"/>
      <c r="BH68" s="169"/>
      <c r="BI68" s="154"/>
      <c r="BJ68" s="169"/>
      <c r="BK68" s="169"/>
      <c r="BL68" s="154"/>
    </row>
    <row r="69" spans="1:64" ht="11.25" customHeight="1" thickBot="1">
      <c r="A69" s="258"/>
      <c r="B69" s="270"/>
      <c r="C69" s="267"/>
      <c r="D69" s="267"/>
      <c r="E69" s="267"/>
      <c r="F69" s="267"/>
      <c r="G69" s="267"/>
      <c r="H69" s="267"/>
      <c r="I69" s="267"/>
      <c r="J69" s="267"/>
      <c r="K69" s="267"/>
      <c r="L69" s="172" t="s">
        <v>266</v>
      </c>
      <c r="M69" s="267"/>
      <c r="N69" s="267"/>
      <c r="O69" s="172" t="s">
        <v>269</v>
      </c>
      <c r="P69" s="267"/>
      <c r="Q69" s="267"/>
      <c r="R69" s="172" t="s">
        <v>267</v>
      </c>
      <c r="S69" s="267"/>
      <c r="T69" s="267"/>
      <c r="U69" s="270"/>
      <c r="V69" s="267"/>
      <c r="W69" s="267"/>
      <c r="X69" s="267"/>
      <c r="Y69" s="267"/>
      <c r="Z69" s="267"/>
      <c r="AA69" s="267"/>
      <c r="AB69" s="267"/>
      <c r="AC69" s="267"/>
      <c r="AD69" s="267"/>
      <c r="AE69" s="172"/>
      <c r="AF69" s="172" t="s">
        <v>266</v>
      </c>
      <c r="AG69" s="267"/>
      <c r="AH69" s="267"/>
      <c r="AI69" s="172" t="s">
        <v>269</v>
      </c>
      <c r="AJ69" s="267"/>
      <c r="AK69" s="267"/>
      <c r="AL69" s="267"/>
      <c r="AM69" s="172" t="s">
        <v>269</v>
      </c>
      <c r="AN69" s="267"/>
      <c r="AO69" s="267"/>
      <c r="AP69" s="172" t="s">
        <v>267</v>
      </c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169"/>
      <c r="BC69" s="154"/>
      <c r="BD69" s="169"/>
      <c r="BE69" s="169"/>
      <c r="BF69" s="154"/>
      <c r="BG69" s="169"/>
      <c r="BH69" s="169"/>
      <c r="BI69" s="154"/>
      <c r="BJ69" s="169"/>
      <c r="BK69" s="169"/>
      <c r="BL69" s="154"/>
    </row>
    <row r="70" spans="1:64" ht="13.5" customHeight="1" hidden="1">
      <c r="A70" s="167"/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169"/>
      <c r="BC70" s="154"/>
      <c r="BD70" s="169"/>
      <c r="BE70" s="169"/>
      <c r="BF70" s="154"/>
      <c r="BG70" s="169"/>
      <c r="BH70" s="169"/>
      <c r="BI70" s="154"/>
      <c r="BJ70" s="169"/>
      <c r="BK70" s="169"/>
      <c r="BL70" s="154"/>
    </row>
    <row r="71" spans="1:64" ht="13.5" customHeight="1" hidden="1">
      <c r="A71" s="258" t="s">
        <v>256</v>
      </c>
      <c r="B71" s="267" t="s">
        <v>264</v>
      </c>
      <c r="C71" s="267" t="s">
        <v>264</v>
      </c>
      <c r="D71" s="267" t="s">
        <v>264</v>
      </c>
      <c r="E71" s="267" t="s">
        <v>264</v>
      </c>
      <c r="F71" s="267" t="s">
        <v>264</v>
      </c>
      <c r="G71" s="267" t="s">
        <v>264</v>
      </c>
      <c r="H71" s="267" t="s">
        <v>264</v>
      </c>
      <c r="I71" s="267" t="s">
        <v>264</v>
      </c>
      <c r="J71" s="267" t="s">
        <v>264</v>
      </c>
      <c r="K71" s="267" t="s">
        <v>264</v>
      </c>
      <c r="L71" s="267" t="s">
        <v>264</v>
      </c>
      <c r="M71" s="267" t="s">
        <v>264</v>
      </c>
      <c r="N71" s="267" t="s">
        <v>264</v>
      </c>
      <c r="O71" s="267" t="s">
        <v>264</v>
      </c>
      <c r="P71" s="267" t="s">
        <v>264</v>
      </c>
      <c r="Q71" s="267" t="s">
        <v>264</v>
      </c>
      <c r="R71" s="267" t="s">
        <v>264</v>
      </c>
      <c r="S71" s="267" t="s">
        <v>264</v>
      </c>
      <c r="T71" s="267" t="s">
        <v>264</v>
      </c>
      <c r="U71" s="267" t="s">
        <v>264</v>
      </c>
      <c r="V71" s="267" t="s">
        <v>264</v>
      </c>
      <c r="W71" s="267" t="s">
        <v>264</v>
      </c>
      <c r="X71" s="267" t="s">
        <v>264</v>
      </c>
      <c r="Y71" s="267" t="s">
        <v>264</v>
      </c>
      <c r="Z71" s="267" t="s">
        <v>264</v>
      </c>
      <c r="AA71" s="267" t="s">
        <v>264</v>
      </c>
      <c r="AB71" s="267" t="s">
        <v>264</v>
      </c>
      <c r="AC71" s="267" t="s">
        <v>264</v>
      </c>
      <c r="AD71" s="267" t="s">
        <v>264</v>
      </c>
      <c r="AE71" s="267" t="s">
        <v>264</v>
      </c>
      <c r="AF71" s="267" t="s">
        <v>264</v>
      </c>
      <c r="AG71" s="267" t="s">
        <v>264</v>
      </c>
      <c r="AH71" s="267" t="s">
        <v>264</v>
      </c>
      <c r="AI71" s="267" t="s">
        <v>264</v>
      </c>
      <c r="AJ71" s="267" t="s">
        <v>264</v>
      </c>
      <c r="AK71" s="267" t="s">
        <v>264</v>
      </c>
      <c r="AL71" s="267" t="s">
        <v>264</v>
      </c>
      <c r="AM71" s="267" t="s">
        <v>264</v>
      </c>
      <c r="AN71" s="267" t="s">
        <v>264</v>
      </c>
      <c r="AO71" s="267" t="s">
        <v>264</v>
      </c>
      <c r="AP71" s="267" t="s">
        <v>264</v>
      </c>
      <c r="AQ71" s="267" t="s">
        <v>264</v>
      </c>
      <c r="AR71" s="267" t="s">
        <v>264</v>
      </c>
      <c r="AS71" s="267" t="s">
        <v>264</v>
      </c>
      <c r="AT71" s="267" t="s">
        <v>264</v>
      </c>
      <c r="AU71" s="267" t="s">
        <v>264</v>
      </c>
      <c r="AV71" s="267" t="s">
        <v>264</v>
      </c>
      <c r="AW71" s="267" t="s">
        <v>264</v>
      </c>
      <c r="AX71" s="267" t="s">
        <v>264</v>
      </c>
      <c r="AY71" s="267" t="s">
        <v>264</v>
      </c>
      <c r="AZ71" s="267" t="s">
        <v>264</v>
      </c>
      <c r="BA71" s="267" t="s">
        <v>264</v>
      </c>
      <c r="BB71" s="169"/>
      <c r="BC71" s="154"/>
      <c r="BD71" s="169"/>
      <c r="BE71" s="169"/>
      <c r="BF71" s="154"/>
      <c r="BG71" s="169"/>
      <c r="BH71" s="169"/>
      <c r="BI71" s="154"/>
      <c r="BJ71" s="169"/>
      <c r="BK71" s="169"/>
      <c r="BL71" s="154"/>
    </row>
    <row r="72" spans="1:64" ht="13.5" customHeight="1" hidden="1">
      <c r="A72" s="258"/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169"/>
      <c r="BC72" s="154"/>
      <c r="BD72" s="169"/>
      <c r="BE72" s="169"/>
      <c r="BF72" s="154"/>
      <c r="BG72" s="169"/>
      <c r="BH72" s="169"/>
      <c r="BI72" s="154"/>
      <c r="BJ72" s="169"/>
      <c r="BK72" s="169"/>
      <c r="BL72" s="154"/>
    </row>
    <row r="73" spans="1:64" ht="13.5" customHeight="1" hidden="1">
      <c r="A73" s="258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169"/>
      <c r="BC73" s="154"/>
      <c r="BD73" s="169"/>
      <c r="BE73" s="169"/>
      <c r="BF73" s="154"/>
      <c r="BG73" s="169"/>
      <c r="BH73" s="169"/>
      <c r="BI73" s="154"/>
      <c r="BJ73" s="169"/>
      <c r="BK73" s="169"/>
      <c r="BL73" s="154"/>
    </row>
    <row r="74" spans="1:64" ht="13.5" customHeight="1" hidden="1">
      <c r="A74" s="258"/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169"/>
      <c r="BC74" s="154"/>
      <c r="BD74" s="169"/>
      <c r="BE74" s="169"/>
      <c r="BF74" s="154"/>
      <c r="BG74" s="169"/>
      <c r="BH74" s="169"/>
      <c r="BI74" s="154"/>
      <c r="BJ74" s="169"/>
      <c r="BK74" s="169"/>
      <c r="BL74" s="154"/>
    </row>
    <row r="75" spans="1:64" ht="13.5" customHeight="1" hidden="1">
      <c r="A75" s="258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169"/>
      <c r="BC75" s="154"/>
      <c r="BD75" s="169"/>
      <c r="BE75" s="169"/>
      <c r="BF75" s="154"/>
      <c r="BG75" s="169"/>
      <c r="BH75" s="169"/>
      <c r="BI75" s="154"/>
      <c r="BJ75" s="169"/>
      <c r="BK75" s="169"/>
      <c r="BL75" s="154"/>
    </row>
    <row r="76" spans="1:64" ht="13.5" customHeight="1" hidden="1">
      <c r="A76" s="258"/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169"/>
      <c r="BC76" s="154"/>
      <c r="BD76" s="169"/>
      <c r="BE76" s="169"/>
      <c r="BF76" s="154"/>
      <c r="BG76" s="169"/>
      <c r="BH76" s="169"/>
      <c r="BI76" s="154"/>
      <c r="BJ76" s="169"/>
      <c r="BK76" s="169"/>
      <c r="BL76" s="154"/>
    </row>
    <row r="77" spans="1:64" ht="13.5" customHeight="1" hidden="1">
      <c r="A77" s="167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57"/>
      <c r="AY77" s="257"/>
      <c r="AZ77" s="257"/>
      <c r="BA77" s="257"/>
      <c r="BB77" s="169"/>
      <c r="BC77" s="154"/>
      <c r="BD77" s="169"/>
      <c r="BE77" s="169"/>
      <c r="BF77" s="154"/>
      <c r="BG77" s="169"/>
      <c r="BH77" s="169"/>
      <c r="BI77" s="154"/>
      <c r="BJ77" s="169"/>
      <c r="BK77" s="169"/>
      <c r="BL77" s="154"/>
    </row>
    <row r="78" spans="1:64" ht="13.5" customHeight="1" hidden="1">
      <c r="A78" s="258" t="s">
        <v>257</v>
      </c>
      <c r="B78" s="267" t="s">
        <v>264</v>
      </c>
      <c r="C78" s="267" t="s">
        <v>264</v>
      </c>
      <c r="D78" s="267" t="s">
        <v>264</v>
      </c>
      <c r="E78" s="267" t="s">
        <v>264</v>
      </c>
      <c r="F78" s="267" t="s">
        <v>264</v>
      </c>
      <c r="G78" s="267" t="s">
        <v>264</v>
      </c>
      <c r="H78" s="267" t="s">
        <v>264</v>
      </c>
      <c r="I78" s="267" t="s">
        <v>264</v>
      </c>
      <c r="J78" s="267" t="s">
        <v>264</v>
      </c>
      <c r="K78" s="267" t="s">
        <v>264</v>
      </c>
      <c r="L78" s="267" t="s">
        <v>264</v>
      </c>
      <c r="M78" s="267" t="s">
        <v>264</v>
      </c>
      <c r="N78" s="267" t="s">
        <v>264</v>
      </c>
      <c r="O78" s="267" t="s">
        <v>264</v>
      </c>
      <c r="P78" s="267" t="s">
        <v>264</v>
      </c>
      <c r="Q78" s="267" t="s">
        <v>264</v>
      </c>
      <c r="R78" s="267" t="s">
        <v>264</v>
      </c>
      <c r="S78" s="267" t="s">
        <v>264</v>
      </c>
      <c r="T78" s="267" t="s">
        <v>264</v>
      </c>
      <c r="U78" s="267" t="s">
        <v>264</v>
      </c>
      <c r="V78" s="267" t="s">
        <v>264</v>
      </c>
      <c r="W78" s="267" t="s">
        <v>264</v>
      </c>
      <c r="X78" s="267" t="s">
        <v>264</v>
      </c>
      <c r="Y78" s="267" t="s">
        <v>264</v>
      </c>
      <c r="Z78" s="267" t="s">
        <v>264</v>
      </c>
      <c r="AA78" s="267" t="s">
        <v>264</v>
      </c>
      <c r="AB78" s="267" t="s">
        <v>264</v>
      </c>
      <c r="AC78" s="267" t="s">
        <v>264</v>
      </c>
      <c r="AD78" s="267" t="s">
        <v>264</v>
      </c>
      <c r="AE78" s="267" t="s">
        <v>264</v>
      </c>
      <c r="AF78" s="267" t="s">
        <v>264</v>
      </c>
      <c r="AG78" s="267" t="s">
        <v>264</v>
      </c>
      <c r="AH78" s="267" t="s">
        <v>264</v>
      </c>
      <c r="AI78" s="267" t="s">
        <v>264</v>
      </c>
      <c r="AJ78" s="267" t="s">
        <v>264</v>
      </c>
      <c r="AK78" s="267" t="s">
        <v>264</v>
      </c>
      <c r="AL78" s="267" t="s">
        <v>264</v>
      </c>
      <c r="AM78" s="267" t="s">
        <v>264</v>
      </c>
      <c r="AN78" s="267" t="s">
        <v>264</v>
      </c>
      <c r="AO78" s="267" t="s">
        <v>264</v>
      </c>
      <c r="AP78" s="267" t="s">
        <v>264</v>
      </c>
      <c r="AQ78" s="267" t="s">
        <v>264</v>
      </c>
      <c r="AR78" s="267" t="s">
        <v>264</v>
      </c>
      <c r="AS78" s="267" t="s">
        <v>264</v>
      </c>
      <c r="AT78" s="267" t="s">
        <v>264</v>
      </c>
      <c r="AU78" s="267" t="s">
        <v>264</v>
      </c>
      <c r="AV78" s="267" t="s">
        <v>264</v>
      </c>
      <c r="AW78" s="267" t="s">
        <v>264</v>
      </c>
      <c r="AX78" s="267" t="s">
        <v>264</v>
      </c>
      <c r="AY78" s="267" t="s">
        <v>264</v>
      </c>
      <c r="AZ78" s="267" t="s">
        <v>264</v>
      </c>
      <c r="BA78" s="267" t="s">
        <v>264</v>
      </c>
      <c r="BB78" s="169"/>
      <c r="BC78" s="154"/>
      <c r="BD78" s="169"/>
      <c r="BE78" s="169"/>
      <c r="BF78" s="154"/>
      <c r="BG78" s="169"/>
      <c r="BH78" s="169"/>
      <c r="BI78" s="154"/>
      <c r="BJ78" s="169"/>
      <c r="BK78" s="169"/>
      <c r="BL78" s="154"/>
    </row>
    <row r="79" spans="1:64" ht="13.5" customHeight="1" hidden="1">
      <c r="A79" s="258"/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169"/>
      <c r="BC79" s="154"/>
      <c r="BD79" s="169"/>
      <c r="BE79" s="169"/>
      <c r="BF79" s="154"/>
      <c r="BG79" s="169"/>
      <c r="BH79" s="169"/>
      <c r="BI79" s="154"/>
      <c r="BJ79" s="169"/>
      <c r="BK79" s="169"/>
      <c r="BL79" s="154"/>
    </row>
    <row r="80" spans="1:64" ht="13.5" customHeight="1" hidden="1">
      <c r="A80" s="258"/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  <c r="BB80" s="169"/>
      <c r="BC80" s="154"/>
      <c r="BD80" s="169"/>
      <c r="BE80" s="169"/>
      <c r="BF80" s="154"/>
      <c r="BG80" s="169"/>
      <c r="BH80" s="169"/>
      <c r="BI80" s="154"/>
      <c r="BJ80" s="169"/>
      <c r="BK80" s="169"/>
      <c r="BL80" s="154"/>
    </row>
    <row r="81" spans="1:64" ht="13.5" customHeight="1" hidden="1">
      <c r="A81" s="258"/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169"/>
      <c r="BC81" s="154"/>
      <c r="BD81" s="169"/>
      <c r="BE81" s="169"/>
      <c r="BF81" s="154"/>
      <c r="BG81" s="169"/>
      <c r="BH81" s="169"/>
      <c r="BI81" s="154"/>
      <c r="BJ81" s="169"/>
      <c r="BK81" s="169"/>
      <c r="BL81" s="154"/>
    </row>
    <row r="82" spans="1:64" ht="13.5" customHeight="1" hidden="1">
      <c r="A82" s="258"/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169"/>
      <c r="BC82" s="154"/>
      <c r="BD82" s="169"/>
      <c r="BE82" s="169"/>
      <c r="BF82" s="154"/>
      <c r="BG82" s="169"/>
      <c r="BH82" s="169"/>
      <c r="BI82" s="154"/>
      <c r="BJ82" s="169"/>
      <c r="BK82" s="169"/>
      <c r="BL82" s="154"/>
    </row>
    <row r="83" spans="1:64" ht="13.5" customHeight="1" hidden="1">
      <c r="A83" s="258"/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169"/>
      <c r="BC83" s="154"/>
      <c r="BD83" s="169"/>
      <c r="BE83" s="169"/>
      <c r="BF83" s="154"/>
      <c r="BG83" s="169"/>
      <c r="BH83" s="169"/>
      <c r="BI83" s="154"/>
      <c r="BJ83" s="169"/>
      <c r="BK83" s="169"/>
      <c r="BL83" s="154"/>
    </row>
    <row r="84" spans="1:64" ht="13.5" customHeight="1" hidden="1">
      <c r="A84" s="167"/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57"/>
      <c r="AY84" s="257"/>
      <c r="AZ84" s="257"/>
      <c r="BA84" s="257"/>
      <c r="BB84" s="169"/>
      <c r="BC84" s="154"/>
      <c r="BD84" s="169"/>
      <c r="BE84" s="169"/>
      <c r="BF84" s="154"/>
      <c r="BG84" s="169"/>
      <c r="BH84" s="169"/>
      <c r="BI84" s="154"/>
      <c r="BJ84" s="169"/>
      <c r="BK84" s="169"/>
      <c r="BL84" s="154"/>
    </row>
    <row r="85" spans="1:64" ht="13.5" customHeight="1" hidden="1">
      <c r="A85" s="258" t="s">
        <v>258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169"/>
      <c r="BC85" s="154"/>
      <c r="BD85" s="169"/>
      <c r="BE85" s="169"/>
      <c r="BF85" s="154"/>
      <c r="BG85" s="169"/>
      <c r="BH85" s="169"/>
      <c r="BI85" s="154"/>
      <c r="BJ85" s="169"/>
      <c r="BK85" s="169"/>
      <c r="BL85" s="154"/>
    </row>
    <row r="86" spans="1:64" ht="13.5" customHeight="1" hidden="1">
      <c r="A86" s="258"/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169"/>
      <c r="BC86" s="154"/>
      <c r="BD86" s="169"/>
      <c r="BE86" s="169"/>
      <c r="BF86" s="154"/>
      <c r="BG86" s="169"/>
      <c r="BH86" s="169"/>
      <c r="BI86" s="154"/>
      <c r="BJ86" s="169"/>
      <c r="BK86" s="169"/>
      <c r="BL86" s="154"/>
    </row>
    <row r="87" spans="1:64" ht="13.5" customHeight="1" hidden="1">
      <c r="A87" s="258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169"/>
      <c r="BC87" s="154"/>
      <c r="BD87" s="169"/>
      <c r="BE87" s="169"/>
      <c r="BF87" s="154"/>
      <c r="BG87" s="169"/>
      <c r="BH87" s="169"/>
      <c r="BI87" s="154"/>
      <c r="BJ87" s="169"/>
      <c r="BK87" s="169"/>
      <c r="BL87" s="154"/>
    </row>
    <row r="88" spans="1:64" ht="13.5" customHeight="1" hidden="1">
      <c r="A88" s="258"/>
      <c r="B88" s="259"/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169"/>
      <c r="BC88" s="154"/>
      <c r="BD88" s="169"/>
      <c r="BE88" s="169"/>
      <c r="BF88" s="154"/>
      <c r="BG88" s="169"/>
      <c r="BH88" s="169"/>
      <c r="BI88" s="154"/>
      <c r="BJ88" s="169"/>
      <c r="BK88" s="169"/>
      <c r="BL88" s="154"/>
    </row>
    <row r="89" spans="1:64" ht="13.5" customHeight="1" hidden="1">
      <c r="A89" s="258"/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169"/>
      <c r="BC89" s="154"/>
      <c r="BD89" s="169"/>
      <c r="BE89" s="169"/>
      <c r="BF89" s="154"/>
      <c r="BG89" s="169"/>
      <c r="BH89" s="169"/>
      <c r="BI89" s="154"/>
      <c r="BJ89" s="169"/>
      <c r="BK89" s="169"/>
      <c r="BL89" s="154"/>
    </row>
    <row r="90" spans="1:64" ht="13.5" customHeight="1" hidden="1">
      <c r="A90" s="258"/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169"/>
      <c r="BC90" s="154"/>
      <c r="BD90" s="169"/>
      <c r="BE90" s="169"/>
      <c r="BF90" s="154"/>
      <c r="BG90" s="169"/>
      <c r="BH90" s="169"/>
      <c r="BI90" s="154"/>
      <c r="BJ90" s="169"/>
      <c r="BK90" s="169"/>
      <c r="BL90" s="154"/>
    </row>
    <row r="91" spans="1:64" ht="13.5" customHeight="1" hidden="1">
      <c r="A91" s="167"/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169"/>
      <c r="BC91" s="154"/>
      <c r="BD91" s="169"/>
      <c r="BE91" s="169"/>
      <c r="BF91" s="154"/>
      <c r="BG91" s="169"/>
      <c r="BH91" s="169"/>
      <c r="BI91" s="154"/>
      <c r="BJ91" s="169"/>
      <c r="BK91" s="169"/>
      <c r="BL91" s="154"/>
    </row>
    <row r="92" spans="1:64" ht="13.5" customHeight="1" hidden="1">
      <c r="A92" s="258" t="s">
        <v>259</v>
      </c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169"/>
      <c r="BC92" s="154"/>
      <c r="BD92" s="169"/>
      <c r="BE92" s="169"/>
      <c r="BF92" s="154"/>
      <c r="BG92" s="169"/>
      <c r="BH92" s="169"/>
      <c r="BI92" s="154"/>
      <c r="BJ92" s="169"/>
      <c r="BK92" s="169"/>
      <c r="BL92" s="154"/>
    </row>
    <row r="93" spans="1:64" ht="13.5" customHeight="1" hidden="1">
      <c r="A93" s="258"/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169"/>
      <c r="BC93" s="154"/>
      <c r="BD93" s="169"/>
      <c r="BE93" s="169"/>
      <c r="BF93" s="154"/>
      <c r="BG93" s="169"/>
      <c r="BH93" s="169"/>
      <c r="BI93" s="154"/>
      <c r="BJ93" s="169"/>
      <c r="BK93" s="169"/>
      <c r="BL93" s="154"/>
    </row>
    <row r="94" spans="1:64" ht="13.5" customHeight="1" hidden="1">
      <c r="A94" s="258"/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169"/>
      <c r="BC94" s="154"/>
      <c r="BD94" s="169"/>
      <c r="BE94" s="169"/>
      <c r="BF94" s="154"/>
      <c r="BG94" s="169"/>
      <c r="BH94" s="169"/>
      <c r="BI94" s="154"/>
      <c r="BJ94" s="169"/>
      <c r="BK94" s="169"/>
      <c r="BL94" s="154"/>
    </row>
    <row r="95" spans="1:64" ht="13.5" customHeight="1" hidden="1">
      <c r="A95" s="258"/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169"/>
      <c r="BC95" s="154"/>
      <c r="BD95" s="169"/>
      <c r="BE95" s="169"/>
      <c r="BF95" s="154"/>
      <c r="BG95" s="169"/>
      <c r="BH95" s="169"/>
      <c r="BI95" s="154"/>
      <c r="BJ95" s="169"/>
      <c r="BK95" s="169"/>
      <c r="BL95" s="154"/>
    </row>
    <row r="96" spans="1:64" ht="13.5" customHeight="1" hidden="1">
      <c r="A96" s="258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169"/>
      <c r="BC96" s="154"/>
      <c r="BD96" s="169"/>
      <c r="BE96" s="169"/>
      <c r="BF96" s="154"/>
      <c r="BG96" s="169"/>
      <c r="BH96" s="169"/>
      <c r="BI96" s="154"/>
      <c r="BJ96" s="169"/>
      <c r="BK96" s="169"/>
      <c r="BL96" s="154"/>
    </row>
    <row r="97" spans="1:64" ht="13.5" customHeight="1" hidden="1">
      <c r="A97" s="258"/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169"/>
      <c r="BC97" s="154"/>
      <c r="BD97" s="169"/>
      <c r="BE97" s="169"/>
      <c r="BF97" s="154"/>
      <c r="BG97" s="169"/>
      <c r="BH97" s="169"/>
      <c r="BI97" s="154"/>
      <c r="BJ97" s="169"/>
      <c r="BK97" s="169"/>
      <c r="BL97" s="154"/>
    </row>
    <row r="98" spans="1:64" ht="13.5" customHeight="1" hidden="1">
      <c r="A98" s="167"/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257"/>
      <c r="AM98" s="257"/>
      <c r="AN98" s="257"/>
      <c r="AO98" s="257"/>
      <c r="AP98" s="257"/>
      <c r="AQ98" s="257"/>
      <c r="AR98" s="257"/>
      <c r="AS98" s="257"/>
      <c r="AT98" s="257"/>
      <c r="AU98" s="257"/>
      <c r="AV98" s="257"/>
      <c r="AW98" s="257"/>
      <c r="AX98" s="257"/>
      <c r="AY98" s="257"/>
      <c r="AZ98" s="257"/>
      <c r="BA98" s="257"/>
      <c r="BB98" s="169"/>
      <c r="BC98" s="154"/>
      <c r="BD98" s="169"/>
      <c r="BE98" s="169"/>
      <c r="BF98" s="154"/>
      <c r="BG98" s="169"/>
      <c r="BH98" s="169"/>
      <c r="BI98" s="154"/>
      <c r="BJ98" s="169"/>
      <c r="BK98" s="169"/>
      <c r="BL98" s="154"/>
    </row>
    <row r="99" spans="1:64" ht="13.5" customHeight="1" hidden="1">
      <c r="A99" s="258" t="s">
        <v>260</v>
      </c>
      <c r="B99" s="259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169"/>
      <c r="BC99" s="154"/>
      <c r="BD99" s="169"/>
      <c r="BE99" s="169"/>
      <c r="BF99" s="154"/>
      <c r="BG99" s="169"/>
      <c r="BH99" s="169"/>
      <c r="BI99" s="154"/>
      <c r="BJ99" s="169"/>
      <c r="BK99" s="169"/>
      <c r="BL99" s="154"/>
    </row>
    <row r="100" spans="1:64" ht="13.5" customHeight="1" hidden="1">
      <c r="A100" s="258"/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169"/>
      <c r="BC100" s="154"/>
      <c r="BD100" s="169"/>
      <c r="BE100" s="169"/>
      <c r="BF100" s="154"/>
      <c r="BG100" s="169"/>
      <c r="BH100" s="169"/>
      <c r="BI100" s="154"/>
      <c r="BJ100" s="169"/>
      <c r="BK100" s="169"/>
      <c r="BL100" s="154"/>
    </row>
    <row r="101" spans="1:64" ht="13.5" customHeight="1" hidden="1">
      <c r="A101" s="258"/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169"/>
      <c r="BC101" s="154"/>
      <c r="BD101" s="169"/>
      <c r="BE101" s="169"/>
      <c r="BF101" s="154"/>
      <c r="BG101" s="169"/>
      <c r="BH101" s="169"/>
      <c r="BI101" s="154"/>
      <c r="BJ101" s="169"/>
      <c r="BK101" s="169"/>
      <c r="BL101" s="154"/>
    </row>
    <row r="102" spans="1:64" ht="13.5" customHeight="1" hidden="1">
      <c r="A102" s="258"/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169"/>
      <c r="BC102" s="154"/>
      <c r="BD102" s="169"/>
      <c r="BE102" s="169"/>
      <c r="BF102" s="154"/>
      <c r="BG102" s="169"/>
      <c r="BH102" s="169"/>
      <c r="BI102" s="154"/>
      <c r="BJ102" s="169"/>
      <c r="BK102" s="169"/>
      <c r="BL102" s="154"/>
    </row>
    <row r="103" spans="1:64" ht="13.5" customHeight="1" hidden="1">
      <c r="A103" s="258"/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169"/>
      <c r="BC103" s="154"/>
      <c r="BD103" s="169"/>
      <c r="BE103" s="169"/>
      <c r="BF103" s="154"/>
      <c r="BG103" s="169"/>
      <c r="BH103" s="169"/>
      <c r="BI103" s="154"/>
      <c r="BJ103" s="169"/>
      <c r="BK103" s="169"/>
      <c r="BL103" s="154"/>
    </row>
    <row r="104" spans="1:64" ht="13.5" customHeight="1" hidden="1">
      <c r="A104" s="258"/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169"/>
      <c r="BC104" s="154"/>
      <c r="BD104" s="169"/>
      <c r="BE104" s="169"/>
      <c r="BF104" s="154"/>
      <c r="BG104" s="169"/>
      <c r="BH104" s="169"/>
      <c r="BI104" s="154"/>
      <c r="BJ104" s="169"/>
      <c r="BK104" s="169"/>
      <c r="BL104" s="154"/>
    </row>
    <row r="105" spans="1:64" ht="13.5" customHeight="1" hidden="1">
      <c r="A105" s="167"/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257"/>
      <c r="AT105" s="257"/>
      <c r="AU105" s="257"/>
      <c r="AV105" s="257"/>
      <c r="AW105" s="257"/>
      <c r="AX105" s="257"/>
      <c r="AY105" s="257"/>
      <c r="AZ105" s="257"/>
      <c r="BA105" s="257"/>
      <c r="BB105" s="169"/>
      <c r="BC105" s="154"/>
      <c r="BD105" s="169"/>
      <c r="BE105" s="169"/>
      <c r="BF105" s="154"/>
      <c r="BG105" s="169"/>
      <c r="BH105" s="169"/>
      <c r="BI105" s="154"/>
      <c r="BJ105" s="169"/>
      <c r="BK105" s="169"/>
      <c r="BL105" s="154"/>
    </row>
    <row r="106" spans="1:64" ht="13.5" customHeight="1" hidden="1">
      <c r="A106" s="258" t="s">
        <v>261</v>
      </c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169"/>
      <c r="BC106" s="154"/>
      <c r="BD106" s="169"/>
      <c r="BE106" s="169"/>
      <c r="BF106" s="154"/>
      <c r="BG106" s="169"/>
      <c r="BH106" s="169"/>
      <c r="BI106" s="154"/>
      <c r="BJ106" s="169"/>
      <c r="BK106" s="169"/>
      <c r="BL106" s="154"/>
    </row>
    <row r="107" spans="1:64" ht="13.5" customHeight="1" hidden="1">
      <c r="A107" s="258"/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169"/>
      <c r="BC107" s="154"/>
      <c r="BD107" s="169"/>
      <c r="BE107" s="169"/>
      <c r="BF107" s="154"/>
      <c r="BG107" s="169"/>
      <c r="BH107" s="169"/>
      <c r="BI107" s="154"/>
      <c r="BJ107" s="169"/>
      <c r="BK107" s="169"/>
      <c r="BL107" s="154"/>
    </row>
    <row r="108" spans="1:64" ht="13.5" customHeight="1" hidden="1">
      <c r="A108" s="258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169"/>
      <c r="BC108" s="154"/>
      <c r="BD108" s="169"/>
      <c r="BE108" s="169"/>
      <c r="BF108" s="154"/>
      <c r="BG108" s="169"/>
      <c r="BH108" s="169"/>
      <c r="BI108" s="154"/>
      <c r="BJ108" s="169"/>
      <c r="BK108" s="169"/>
      <c r="BL108" s="154"/>
    </row>
    <row r="109" spans="1:64" ht="13.5" customHeight="1" hidden="1">
      <c r="A109" s="258"/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169"/>
      <c r="BC109" s="154"/>
      <c r="BD109" s="169"/>
      <c r="BE109" s="169"/>
      <c r="BF109" s="154"/>
      <c r="BG109" s="169"/>
      <c r="BH109" s="169"/>
      <c r="BI109" s="154"/>
      <c r="BJ109" s="169"/>
      <c r="BK109" s="169"/>
      <c r="BL109" s="154"/>
    </row>
    <row r="110" spans="1:64" ht="13.5" customHeight="1" hidden="1">
      <c r="A110" s="258"/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169"/>
      <c r="BC110" s="154"/>
      <c r="BD110" s="169"/>
      <c r="BE110" s="169"/>
      <c r="BF110" s="154"/>
      <c r="BG110" s="169"/>
      <c r="BH110" s="169"/>
      <c r="BI110" s="154"/>
      <c r="BJ110" s="169"/>
      <c r="BK110" s="169"/>
      <c r="BL110" s="154"/>
    </row>
    <row r="111" spans="1:64" ht="13.5" customHeight="1" hidden="1">
      <c r="A111" s="258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169"/>
      <c r="BC111" s="154"/>
      <c r="BD111" s="169"/>
      <c r="BE111" s="169"/>
      <c r="BF111" s="154"/>
      <c r="BG111" s="169"/>
      <c r="BH111" s="169"/>
      <c r="BI111" s="154"/>
      <c r="BJ111" s="169"/>
      <c r="BK111" s="169"/>
      <c r="BL111" s="154"/>
    </row>
    <row r="112" spans="1:64" ht="13.5" customHeight="1" hidden="1">
      <c r="A112" s="167"/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57"/>
      <c r="AU112" s="257"/>
      <c r="AV112" s="257"/>
      <c r="AW112" s="257"/>
      <c r="AX112" s="257"/>
      <c r="AY112" s="257"/>
      <c r="AZ112" s="257"/>
      <c r="BA112" s="257"/>
      <c r="BB112" s="169"/>
      <c r="BC112" s="154"/>
      <c r="BD112" s="169"/>
      <c r="BE112" s="169"/>
      <c r="BF112" s="154"/>
      <c r="BG112" s="169"/>
      <c r="BH112" s="169"/>
      <c r="BI112" s="154"/>
      <c r="BJ112" s="169"/>
      <c r="BK112" s="169"/>
      <c r="BL112" s="154"/>
    </row>
    <row r="113" spans="1:64" ht="13.5" customHeight="1" hidden="1">
      <c r="A113" s="258" t="s">
        <v>262</v>
      </c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169"/>
      <c r="BC113" s="154"/>
      <c r="BD113" s="169"/>
      <c r="BE113" s="169"/>
      <c r="BF113" s="154"/>
      <c r="BG113" s="169"/>
      <c r="BH113" s="169"/>
      <c r="BI113" s="154"/>
      <c r="BJ113" s="169"/>
      <c r="BK113" s="169"/>
      <c r="BL113" s="154"/>
    </row>
    <row r="114" spans="1:64" ht="13.5" customHeight="1" hidden="1">
      <c r="A114" s="258"/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169"/>
      <c r="BC114" s="154"/>
      <c r="BD114" s="169"/>
      <c r="BE114" s="169"/>
      <c r="BF114" s="154"/>
      <c r="BG114" s="169"/>
      <c r="BH114" s="169"/>
      <c r="BI114" s="154"/>
      <c r="BJ114" s="169"/>
      <c r="BK114" s="169"/>
      <c r="BL114" s="154"/>
    </row>
    <row r="115" spans="1:64" ht="13.5" customHeight="1" hidden="1">
      <c r="A115" s="258"/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169"/>
      <c r="BC115" s="154"/>
      <c r="BD115" s="169"/>
      <c r="BE115" s="169"/>
      <c r="BF115" s="154"/>
      <c r="BG115" s="169"/>
      <c r="BH115" s="169"/>
      <c r="BI115" s="154"/>
      <c r="BJ115" s="169"/>
      <c r="BK115" s="169"/>
      <c r="BL115" s="154"/>
    </row>
    <row r="116" spans="1:64" ht="13.5" customHeight="1" hidden="1">
      <c r="A116" s="258"/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169"/>
      <c r="BC116" s="154"/>
      <c r="BD116" s="169"/>
      <c r="BE116" s="169"/>
      <c r="BF116" s="154"/>
      <c r="BG116" s="169"/>
      <c r="BH116" s="169"/>
      <c r="BI116" s="154"/>
      <c r="BJ116" s="169"/>
      <c r="BK116" s="169"/>
      <c r="BL116" s="154"/>
    </row>
    <row r="117" spans="1:64" ht="13.5" customHeight="1" hidden="1">
      <c r="A117" s="258"/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169"/>
      <c r="BC117" s="154"/>
      <c r="BD117" s="169"/>
      <c r="BE117" s="169"/>
      <c r="BF117" s="154"/>
      <c r="BG117" s="169"/>
      <c r="BH117" s="169"/>
      <c r="BI117" s="154"/>
      <c r="BJ117" s="169"/>
      <c r="BK117" s="169"/>
      <c r="BL117" s="154"/>
    </row>
    <row r="118" spans="1:64" ht="13.5" customHeight="1" hidden="1">
      <c r="A118" s="258"/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169"/>
      <c r="BC118" s="154"/>
      <c r="BD118" s="169"/>
      <c r="BE118" s="169"/>
      <c r="BF118" s="154"/>
      <c r="BG118" s="169"/>
      <c r="BH118" s="169"/>
      <c r="BI118" s="154"/>
      <c r="BJ118" s="169"/>
      <c r="BK118" s="169"/>
      <c r="BL118" s="154"/>
    </row>
    <row r="119" spans="1:64" ht="13.5" customHeight="1" hidden="1">
      <c r="A119" s="167"/>
      <c r="B119" s="257"/>
      <c r="C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7"/>
      <c r="AM119" s="257"/>
      <c r="AN119" s="257"/>
      <c r="AO119" s="257"/>
      <c r="AP119" s="257"/>
      <c r="AQ119" s="257"/>
      <c r="AR119" s="257"/>
      <c r="AS119" s="257"/>
      <c r="AT119" s="257"/>
      <c r="AU119" s="257"/>
      <c r="AV119" s="257"/>
      <c r="AW119" s="257"/>
      <c r="AX119" s="257"/>
      <c r="AY119" s="257"/>
      <c r="AZ119" s="257"/>
      <c r="BA119" s="257"/>
      <c r="BB119" s="169"/>
      <c r="BC119" s="154"/>
      <c r="BD119" s="169"/>
      <c r="BE119" s="169"/>
      <c r="BF119" s="154"/>
      <c r="BG119" s="169"/>
      <c r="BH119" s="169"/>
      <c r="BI119" s="154"/>
      <c r="BJ119" s="169"/>
      <c r="BK119" s="169"/>
      <c r="BL119" s="154"/>
    </row>
    <row r="120" spans="1:64" ht="13.5" customHeight="1" hidden="1">
      <c r="A120" s="258" t="s">
        <v>263</v>
      </c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169"/>
      <c r="BC120" s="154"/>
      <c r="BD120" s="169"/>
      <c r="BE120" s="169"/>
      <c r="BF120" s="154"/>
      <c r="BG120" s="169"/>
      <c r="BH120" s="169"/>
      <c r="BI120" s="154"/>
      <c r="BJ120" s="169"/>
      <c r="BK120" s="169"/>
      <c r="BL120" s="154"/>
    </row>
    <row r="121" spans="1:64" ht="13.5" customHeight="1" hidden="1">
      <c r="A121" s="258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169"/>
      <c r="BC121" s="154"/>
      <c r="BD121" s="169"/>
      <c r="BE121" s="169"/>
      <c r="BF121" s="154"/>
      <c r="BG121" s="169"/>
      <c r="BH121" s="169"/>
      <c r="BI121" s="154"/>
      <c r="BJ121" s="169"/>
      <c r="BK121" s="169"/>
      <c r="BL121" s="154"/>
    </row>
    <row r="122" spans="1:64" ht="13.5" customHeight="1" hidden="1">
      <c r="A122" s="258"/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169"/>
      <c r="BC122" s="154"/>
      <c r="BD122" s="169"/>
      <c r="BE122" s="169"/>
      <c r="BF122" s="154"/>
      <c r="BG122" s="169"/>
      <c r="BH122" s="169"/>
      <c r="BI122" s="154"/>
      <c r="BJ122" s="169"/>
      <c r="BK122" s="169"/>
      <c r="BL122" s="154"/>
    </row>
    <row r="123" spans="1:64" ht="13.5" customHeight="1" hidden="1">
      <c r="A123" s="258"/>
      <c r="B123" s="259"/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169"/>
      <c r="BC123" s="154"/>
      <c r="BD123" s="169"/>
      <c r="BE123" s="169"/>
      <c r="BF123" s="154"/>
      <c r="BG123" s="169"/>
      <c r="BH123" s="169"/>
      <c r="BI123" s="154"/>
      <c r="BJ123" s="169"/>
      <c r="BK123" s="169"/>
      <c r="BL123" s="154"/>
    </row>
    <row r="124" spans="1:64" ht="13.5" customHeight="1" hidden="1">
      <c r="A124" s="258"/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169"/>
      <c r="BC124" s="154"/>
      <c r="BD124" s="169"/>
      <c r="BE124" s="169"/>
      <c r="BF124" s="154"/>
      <c r="BG124" s="169"/>
      <c r="BH124" s="169"/>
      <c r="BI124" s="154"/>
      <c r="BJ124" s="169"/>
      <c r="BK124" s="169"/>
      <c r="BL124" s="154"/>
    </row>
    <row r="125" spans="1:64" ht="13.5" customHeight="1" hidden="1">
      <c r="A125" s="258"/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169"/>
      <c r="BC125" s="154"/>
      <c r="BD125" s="169"/>
      <c r="BE125" s="169"/>
      <c r="BF125" s="154"/>
      <c r="BG125" s="169"/>
      <c r="BH125" s="169"/>
      <c r="BI125" s="154"/>
      <c r="BJ125" s="169"/>
      <c r="BK125" s="169"/>
      <c r="BL125" s="154"/>
    </row>
    <row r="126" spans="1:64" ht="6" customHeight="1">
      <c r="A126" s="154"/>
      <c r="B126" s="154"/>
      <c r="BB126" s="169"/>
      <c r="BC126" s="154"/>
      <c r="BD126" s="169"/>
      <c r="BE126" s="169"/>
      <c r="BF126" s="154"/>
      <c r="BG126" s="169"/>
      <c r="BH126" s="169"/>
      <c r="BI126" s="154"/>
      <c r="BJ126" s="169"/>
      <c r="BK126" s="169"/>
      <c r="BL126" s="154"/>
    </row>
    <row r="127" spans="1:64" ht="12.75" customHeight="1">
      <c r="A127" s="276" t="s">
        <v>271</v>
      </c>
      <c r="B127" s="276"/>
      <c r="C127" s="276"/>
      <c r="D127" s="276"/>
      <c r="E127" s="276"/>
      <c r="F127" s="276"/>
      <c r="G127" s="173"/>
      <c r="H127" s="274" t="s">
        <v>272</v>
      </c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154"/>
      <c r="Y127" s="173" t="s">
        <v>266</v>
      </c>
      <c r="Z127" s="275" t="s">
        <v>273</v>
      </c>
      <c r="AA127" s="275"/>
      <c r="AB127" s="275"/>
      <c r="AC127" s="275"/>
      <c r="AD127" s="275"/>
      <c r="AE127" s="275"/>
      <c r="AF127" s="275"/>
      <c r="AG127" s="154"/>
      <c r="AH127" s="154"/>
      <c r="AI127" s="154"/>
      <c r="AJ127" s="154"/>
      <c r="AK127" s="154"/>
      <c r="AL127" s="154"/>
      <c r="AM127" s="154"/>
      <c r="AN127" s="154"/>
      <c r="AO127" s="174"/>
      <c r="AP127" s="154"/>
      <c r="AQ127" s="154"/>
      <c r="AR127" s="173"/>
      <c r="AS127" s="275"/>
      <c r="AT127" s="275"/>
      <c r="AU127" s="275"/>
      <c r="AV127" s="275"/>
      <c r="AW127" s="275"/>
      <c r="AX127" s="275"/>
      <c r="AY127" s="275"/>
      <c r="AZ127" s="275"/>
      <c r="BA127" s="275"/>
      <c r="BB127" s="275"/>
      <c r="BC127" s="275"/>
      <c r="BD127" s="275"/>
      <c r="BE127" s="275"/>
      <c r="BF127" s="275"/>
      <c r="BG127" s="275"/>
      <c r="BH127" s="275"/>
      <c r="BI127" s="275"/>
      <c r="BJ127" s="275"/>
      <c r="BK127" s="275"/>
      <c r="BL127" s="275"/>
    </row>
    <row r="128" spans="1:64" ht="3.75" customHeight="1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7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69"/>
      <c r="BB128" s="169"/>
      <c r="BC128" s="154"/>
      <c r="BD128" s="169"/>
      <c r="BE128" s="169"/>
      <c r="BF128" s="154"/>
      <c r="BG128" s="169"/>
      <c r="BH128" s="169"/>
      <c r="BI128" s="154"/>
      <c r="BJ128" s="169"/>
      <c r="BK128" s="169"/>
      <c r="BL128" s="154"/>
    </row>
    <row r="129" spans="1:64" ht="12" customHeight="1">
      <c r="A129" s="154"/>
      <c r="B129" s="154"/>
      <c r="C129" s="154"/>
      <c r="D129" s="154"/>
      <c r="E129" s="154"/>
      <c r="F129" s="154"/>
      <c r="G129" s="173" t="s">
        <v>267</v>
      </c>
      <c r="H129" s="274" t="s">
        <v>274</v>
      </c>
      <c r="I129" s="274"/>
      <c r="J129" s="274"/>
      <c r="K129" s="274"/>
      <c r="L129" s="274"/>
      <c r="M129" s="274"/>
      <c r="N129" s="274"/>
      <c r="O129" s="274"/>
      <c r="P129" s="274"/>
      <c r="Q129" s="274"/>
      <c r="R129" s="154"/>
      <c r="S129" s="154"/>
      <c r="T129" s="154"/>
      <c r="U129" s="169"/>
      <c r="V129" s="154"/>
      <c r="W129" s="154"/>
      <c r="X129" s="154"/>
      <c r="Y129" s="173" t="s">
        <v>269</v>
      </c>
      <c r="Z129" s="274" t="s">
        <v>275</v>
      </c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154"/>
      <c r="AR129" s="173" t="s">
        <v>270</v>
      </c>
      <c r="AS129" s="275" t="s">
        <v>276</v>
      </c>
      <c r="AT129" s="275"/>
      <c r="AU129" s="275"/>
      <c r="AV129" s="275"/>
      <c r="AW129" s="275"/>
      <c r="AX129" s="275"/>
      <c r="AY129" s="275"/>
      <c r="AZ129" s="275"/>
      <c r="BA129" s="275"/>
      <c r="BB129" s="275"/>
      <c r="BC129" s="275"/>
      <c r="BD129" s="275"/>
      <c r="BE129" s="275"/>
      <c r="BF129" s="275"/>
      <c r="BG129" s="169"/>
      <c r="BH129" s="169"/>
      <c r="BI129" s="154"/>
      <c r="BJ129" s="169"/>
      <c r="BK129" s="169"/>
      <c r="BL129" s="154"/>
    </row>
    <row r="130" spans="1:64" ht="3.75" customHeight="1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69"/>
      <c r="BB130" s="169"/>
      <c r="BC130" s="154"/>
      <c r="BD130" s="169"/>
      <c r="BE130" s="169"/>
      <c r="BF130" s="154"/>
      <c r="BG130" s="169"/>
      <c r="BH130" s="169"/>
      <c r="BI130" s="154"/>
      <c r="BJ130" s="169"/>
      <c r="BK130" s="169"/>
      <c r="BL130" s="154"/>
    </row>
    <row r="131" spans="1:64" ht="12.75" customHeight="1">
      <c r="A131" s="154"/>
      <c r="B131" s="154"/>
      <c r="C131" s="154"/>
      <c r="D131" s="154"/>
      <c r="E131" s="154"/>
      <c r="F131" s="154"/>
      <c r="G131" s="173" t="s">
        <v>265</v>
      </c>
      <c r="H131" s="274" t="s">
        <v>277</v>
      </c>
      <c r="I131" s="274"/>
      <c r="J131" s="274"/>
      <c r="K131" s="274"/>
      <c r="L131" s="274"/>
      <c r="M131" s="274"/>
      <c r="N131" s="274"/>
      <c r="O131" s="274"/>
      <c r="P131" s="274"/>
      <c r="Q131" s="274"/>
      <c r="R131" s="154"/>
      <c r="S131" s="154"/>
      <c r="T131" s="154"/>
      <c r="U131" s="169"/>
      <c r="V131" s="154"/>
      <c r="W131" s="154"/>
      <c r="X131" s="154"/>
      <c r="Y131" s="173"/>
      <c r="Z131" s="274"/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4"/>
      <c r="AL131" s="274"/>
      <c r="AM131" s="274"/>
      <c r="AN131" s="274"/>
      <c r="AO131" s="274"/>
      <c r="AP131" s="274"/>
      <c r="AQ131" s="154"/>
      <c r="AR131" s="173" t="s">
        <v>264</v>
      </c>
      <c r="AS131" s="274" t="s">
        <v>278</v>
      </c>
      <c r="AT131" s="274"/>
      <c r="AU131" s="274"/>
      <c r="AV131" s="274"/>
      <c r="AW131" s="274"/>
      <c r="AX131" s="274"/>
      <c r="AY131" s="274"/>
      <c r="AZ131" s="274"/>
      <c r="BA131" s="274"/>
      <c r="BB131" s="274"/>
      <c r="BC131" s="154"/>
      <c r="BD131" s="169"/>
      <c r="BE131" s="169"/>
      <c r="BF131" s="154"/>
      <c r="BG131" s="169"/>
      <c r="BH131" s="169"/>
      <c r="BI131" s="154"/>
      <c r="BJ131" s="169"/>
      <c r="BK131" s="169"/>
      <c r="BL131" s="154"/>
    </row>
    <row r="132" spans="1:64" ht="12.75" customHeight="1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69"/>
      <c r="BB132" s="169"/>
      <c r="BC132" s="154"/>
      <c r="BD132" s="169"/>
      <c r="BE132" s="169"/>
      <c r="BF132" s="154"/>
      <c r="BG132" s="169"/>
      <c r="BH132" s="169"/>
      <c r="BI132" s="154"/>
      <c r="BJ132" s="169"/>
      <c r="BK132" s="169"/>
      <c r="BL132" s="154"/>
    </row>
    <row r="133" spans="1:64" ht="18" customHeight="1">
      <c r="A133" s="271" t="s">
        <v>279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  <c r="AE133" s="271"/>
      <c r="AF133" s="271"/>
      <c r="AG133" s="271"/>
      <c r="AH133" s="271"/>
      <c r="AI133" s="271"/>
      <c r="AJ133" s="271"/>
      <c r="AK133" s="271"/>
      <c r="AL133" s="271"/>
      <c r="AM133" s="271"/>
      <c r="AN133" s="271"/>
      <c r="AO133" s="271"/>
      <c r="AP133" s="271"/>
      <c r="AQ133" s="271"/>
      <c r="AR133" s="271"/>
      <c r="AS133" s="271"/>
      <c r="AT133" s="271"/>
      <c r="AU133" s="271"/>
      <c r="AV133" s="271"/>
      <c r="AW133" s="271"/>
      <c r="AX133" s="271"/>
      <c r="AY133" s="271"/>
      <c r="AZ133" s="271"/>
      <c r="BA133" s="271"/>
      <c r="BB133" s="169"/>
      <c r="BC133" s="154"/>
      <c r="BD133" s="169"/>
      <c r="BE133" s="169"/>
      <c r="BF133" s="154"/>
      <c r="BG133" s="169"/>
      <c r="BH133" s="169"/>
      <c r="BI133" s="154"/>
      <c r="BJ133" s="169"/>
      <c r="BK133" s="169"/>
      <c r="BL133" s="154"/>
    </row>
    <row r="134" spans="1:64" ht="13.5" customHeight="1" hidden="1">
      <c r="A134" s="271"/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271"/>
      <c r="BI134" s="271"/>
      <c r="BJ134" s="271"/>
      <c r="BK134" s="271"/>
      <c r="BL134" s="271"/>
    </row>
    <row r="135" spans="1:68" ht="13.5" customHeight="1" hidden="1">
      <c r="A135" s="257" t="s">
        <v>155</v>
      </c>
      <c r="B135" s="272" t="s">
        <v>280</v>
      </c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 t="s">
        <v>16</v>
      </c>
      <c r="U135" s="272"/>
      <c r="V135" s="272"/>
      <c r="W135" s="272"/>
      <c r="X135" s="272"/>
      <c r="Y135" s="272"/>
      <c r="Z135" s="272"/>
      <c r="AA135" s="272"/>
      <c r="AB135" s="272"/>
      <c r="AC135" s="272" t="s">
        <v>281</v>
      </c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57" t="s">
        <v>73</v>
      </c>
      <c r="AY135" s="257"/>
      <c r="AZ135" s="257"/>
      <c r="BA135" s="257"/>
      <c r="BB135" s="257"/>
      <c r="BC135" s="257"/>
      <c r="BD135" s="272" t="s">
        <v>282</v>
      </c>
      <c r="BE135" s="272"/>
      <c r="BF135" s="272"/>
      <c r="BG135" s="272" t="s">
        <v>74</v>
      </c>
      <c r="BH135" s="272"/>
      <c r="BI135" s="272"/>
      <c r="BJ135" s="272" t="s">
        <v>283</v>
      </c>
      <c r="BK135" s="272"/>
      <c r="BL135" s="272"/>
      <c r="BM135" s="272"/>
      <c r="BN135" s="257" t="s">
        <v>284</v>
      </c>
      <c r="BO135" s="257"/>
      <c r="BP135" s="257"/>
    </row>
    <row r="136" spans="1:68" ht="13.5" customHeight="1" hidden="1">
      <c r="A136" s="257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 t="s">
        <v>61</v>
      </c>
      <c r="AD136" s="272"/>
      <c r="AE136" s="272"/>
      <c r="AF136" s="272"/>
      <c r="AG136" s="272"/>
      <c r="AH136" s="272"/>
      <c r="AI136" s="272"/>
      <c r="AJ136" s="272" t="s">
        <v>285</v>
      </c>
      <c r="AK136" s="272"/>
      <c r="AL136" s="272"/>
      <c r="AM136" s="272"/>
      <c r="AN136" s="272"/>
      <c r="AO136" s="272"/>
      <c r="AP136" s="272"/>
      <c r="AQ136" s="272" t="s">
        <v>286</v>
      </c>
      <c r="AR136" s="272"/>
      <c r="AS136" s="272"/>
      <c r="AT136" s="272"/>
      <c r="AU136" s="272"/>
      <c r="AV136" s="272"/>
      <c r="AW136" s="272"/>
      <c r="AX136" s="272" t="s">
        <v>287</v>
      </c>
      <c r="AY136" s="272"/>
      <c r="AZ136" s="272"/>
      <c r="BA136" s="272" t="s">
        <v>288</v>
      </c>
      <c r="BB136" s="272"/>
      <c r="BC136" s="272"/>
      <c r="BD136" s="272"/>
      <c r="BE136" s="273"/>
      <c r="BF136" s="272"/>
      <c r="BG136" s="272"/>
      <c r="BH136" s="273"/>
      <c r="BI136" s="272"/>
      <c r="BJ136" s="272"/>
      <c r="BK136" s="273"/>
      <c r="BL136" s="273"/>
      <c r="BM136" s="272"/>
      <c r="BN136" s="257"/>
      <c r="BO136" s="273"/>
      <c r="BP136" s="257"/>
    </row>
    <row r="137" spans="1:68" ht="13.5" customHeight="1" hidden="1">
      <c r="A137" s="257"/>
      <c r="B137" s="272" t="s">
        <v>74</v>
      </c>
      <c r="C137" s="272"/>
      <c r="D137" s="272"/>
      <c r="E137" s="272"/>
      <c r="F137" s="272"/>
      <c r="G137" s="272"/>
      <c r="H137" s="272" t="s">
        <v>289</v>
      </c>
      <c r="I137" s="272"/>
      <c r="J137" s="272"/>
      <c r="K137" s="272"/>
      <c r="L137" s="272"/>
      <c r="M137" s="272"/>
      <c r="N137" s="272" t="s">
        <v>290</v>
      </c>
      <c r="O137" s="272"/>
      <c r="P137" s="272"/>
      <c r="Q137" s="272"/>
      <c r="R137" s="272"/>
      <c r="S137" s="272"/>
      <c r="T137" s="272" t="s">
        <v>74</v>
      </c>
      <c r="U137" s="272"/>
      <c r="V137" s="272"/>
      <c r="W137" s="272" t="s">
        <v>289</v>
      </c>
      <c r="X137" s="272"/>
      <c r="Y137" s="272"/>
      <c r="Z137" s="272" t="s">
        <v>290</v>
      </c>
      <c r="AA137" s="272"/>
      <c r="AB137" s="272"/>
      <c r="AC137" s="272" t="s">
        <v>74</v>
      </c>
      <c r="AD137" s="272"/>
      <c r="AE137" s="272"/>
      <c r="AF137" s="272" t="s">
        <v>289</v>
      </c>
      <c r="AG137" s="272"/>
      <c r="AH137" s="272" t="s">
        <v>290</v>
      </c>
      <c r="AI137" s="272"/>
      <c r="AJ137" s="272" t="s">
        <v>74</v>
      </c>
      <c r="AK137" s="272"/>
      <c r="AL137" s="272"/>
      <c r="AM137" s="272" t="s">
        <v>289</v>
      </c>
      <c r="AN137" s="272"/>
      <c r="AO137" s="272" t="s">
        <v>290</v>
      </c>
      <c r="AP137" s="272"/>
      <c r="AQ137" s="272" t="s">
        <v>74</v>
      </c>
      <c r="AR137" s="272"/>
      <c r="AS137" s="272"/>
      <c r="AT137" s="272" t="s">
        <v>289</v>
      </c>
      <c r="AU137" s="272"/>
      <c r="AV137" s="272" t="s">
        <v>290</v>
      </c>
      <c r="AW137" s="272"/>
      <c r="AX137" s="272"/>
      <c r="AY137" s="272"/>
      <c r="AZ137" s="272"/>
      <c r="BA137" s="272"/>
      <c r="BB137" s="272"/>
      <c r="BC137" s="272"/>
      <c r="BD137" s="272"/>
      <c r="BE137" s="272"/>
      <c r="BF137" s="272"/>
      <c r="BG137" s="272"/>
      <c r="BH137" s="272"/>
      <c r="BI137" s="272"/>
      <c r="BJ137" s="272"/>
      <c r="BK137" s="273"/>
      <c r="BL137" s="273"/>
      <c r="BM137" s="272"/>
      <c r="BN137" s="257"/>
      <c r="BO137" s="273"/>
      <c r="BP137" s="257"/>
    </row>
    <row r="138" spans="1:68" ht="13.5" customHeight="1" hidden="1">
      <c r="A138" s="257"/>
      <c r="B138" s="277" t="s">
        <v>291</v>
      </c>
      <c r="C138" s="277"/>
      <c r="D138" s="277"/>
      <c r="E138" s="278" t="s">
        <v>292</v>
      </c>
      <c r="F138" s="278"/>
      <c r="G138" s="278"/>
      <c r="H138" s="277" t="s">
        <v>291</v>
      </c>
      <c r="I138" s="277"/>
      <c r="J138" s="277"/>
      <c r="K138" s="278" t="s">
        <v>292</v>
      </c>
      <c r="L138" s="278"/>
      <c r="M138" s="278"/>
      <c r="N138" s="277" t="s">
        <v>291</v>
      </c>
      <c r="O138" s="277"/>
      <c r="P138" s="277"/>
      <c r="Q138" s="278" t="s">
        <v>292</v>
      </c>
      <c r="R138" s="278"/>
      <c r="S138" s="278"/>
      <c r="T138" s="277" t="s">
        <v>291</v>
      </c>
      <c r="U138" s="277"/>
      <c r="V138" s="277"/>
      <c r="W138" s="277" t="s">
        <v>291</v>
      </c>
      <c r="X138" s="277"/>
      <c r="Y138" s="277"/>
      <c r="Z138" s="277" t="s">
        <v>291</v>
      </c>
      <c r="AA138" s="277"/>
      <c r="AB138" s="277"/>
      <c r="AC138" s="277" t="s">
        <v>291</v>
      </c>
      <c r="AD138" s="277"/>
      <c r="AE138" s="277"/>
      <c r="AF138" s="277" t="s">
        <v>291</v>
      </c>
      <c r="AG138" s="277"/>
      <c r="AH138" s="277" t="s">
        <v>291</v>
      </c>
      <c r="AI138" s="277"/>
      <c r="AJ138" s="277" t="s">
        <v>291</v>
      </c>
      <c r="AK138" s="277"/>
      <c r="AL138" s="277"/>
      <c r="AM138" s="277" t="s">
        <v>291</v>
      </c>
      <c r="AN138" s="277"/>
      <c r="AO138" s="277" t="s">
        <v>291</v>
      </c>
      <c r="AP138" s="277"/>
      <c r="AQ138" s="277" t="s">
        <v>291</v>
      </c>
      <c r="AR138" s="277"/>
      <c r="AS138" s="277"/>
      <c r="AT138" s="277" t="s">
        <v>291</v>
      </c>
      <c r="AU138" s="277"/>
      <c r="AV138" s="277" t="s">
        <v>291</v>
      </c>
      <c r="AW138" s="277"/>
      <c r="AX138" s="277" t="s">
        <v>291</v>
      </c>
      <c r="AY138" s="277"/>
      <c r="AZ138" s="277"/>
      <c r="BA138" s="277" t="s">
        <v>291</v>
      </c>
      <c r="BB138" s="277"/>
      <c r="BC138" s="277"/>
      <c r="BD138" s="277" t="s">
        <v>291</v>
      </c>
      <c r="BE138" s="277"/>
      <c r="BF138" s="277"/>
      <c r="BG138" s="277" t="s">
        <v>291</v>
      </c>
      <c r="BH138" s="277"/>
      <c r="BI138" s="277"/>
      <c r="BJ138" s="272"/>
      <c r="BK138" s="272"/>
      <c r="BL138" s="272"/>
      <c r="BM138" s="272"/>
      <c r="BN138" s="257"/>
      <c r="BO138" s="257"/>
      <c r="BP138" s="257"/>
    </row>
    <row r="139" spans="1:68" ht="13.5" customHeight="1" hidden="1">
      <c r="A139" s="154" t="s">
        <v>253</v>
      </c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6"/>
      <c r="AZ139" s="266"/>
      <c r="BA139" s="266"/>
      <c r="BB139" s="266"/>
      <c r="BC139" s="266"/>
      <c r="BD139" s="266"/>
      <c r="BE139" s="266"/>
      <c r="BF139" s="266"/>
      <c r="BG139" s="266"/>
      <c r="BH139" s="266"/>
      <c r="BI139" s="266"/>
      <c r="BJ139" s="266"/>
      <c r="BK139" s="266"/>
      <c r="BL139" s="266"/>
      <c r="BM139" s="266"/>
      <c r="BN139" s="266"/>
      <c r="BO139" s="266"/>
      <c r="BP139" s="266"/>
    </row>
    <row r="140" spans="1:68" ht="13.5" customHeight="1" hidden="1">
      <c r="A140" s="154" t="s">
        <v>254</v>
      </c>
      <c r="B140" s="266"/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6"/>
      <c r="AO140" s="266"/>
      <c r="AP140" s="266"/>
      <c r="AQ140" s="266"/>
      <c r="AR140" s="266"/>
      <c r="AS140" s="266"/>
      <c r="AT140" s="266"/>
      <c r="AU140" s="266"/>
      <c r="AV140" s="266"/>
      <c r="AW140" s="266"/>
      <c r="AX140" s="266"/>
      <c r="AY140" s="266"/>
      <c r="AZ140" s="266"/>
      <c r="BA140" s="266"/>
      <c r="BB140" s="266"/>
      <c r="BC140" s="266"/>
      <c r="BD140" s="266"/>
      <c r="BE140" s="266"/>
      <c r="BF140" s="266"/>
      <c r="BG140" s="266"/>
      <c r="BH140" s="266"/>
      <c r="BI140" s="266"/>
      <c r="BJ140" s="266"/>
      <c r="BK140" s="266"/>
      <c r="BL140" s="266"/>
      <c r="BM140" s="266"/>
      <c r="BN140" s="266"/>
      <c r="BO140" s="266"/>
      <c r="BP140" s="266"/>
    </row>
    <row r="141" spans="1:68" ht="13.5" customHeight="1" hidden="1">
      <c r="A141" s="154" t="s">
        <v>255</v>
      </c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6"/>
      <c r="AV141" s="266"/>
      <c r="AW141" s="266"/>
      <c r="AX141" s="266"/>
      <c r="AY141" s="266"/>
      <c r="AZ141" s="266"/>
      <c r="BA141" s="266"/>
      <c r="BB141" s="266"/>
      <c r="BC141" s="266"/>
      <c r="BD141" s="266"/>
      <c r="BE141" s="266"/>
      <c r="BF141" s="266"/>
      <c r="BG141" s="266"/>
      <c r="BH141" s="266"/>
      <c r="BI141" s="266"/>
      <c r="BJ141" s="266"/>
      <c r="BK141" s="266"/>
      <c r="BL141" s="266"/>
      <c r="BM141" s="266"/>
      <c r="BN141" s="266"/>
      <c r="BO141" s="266"/>
      <c r="BP141" s="266"/>
    </row>
    <row r="142" spans="1:68" ht="13.5" customHeight="1" hidden="1">
      <c r="A142" s="154" t="s">
        <v>256</v>
      </c>
      <c r="B142" s="266"/>
      <c r="C142" s="266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266"/>
      <c r="AI142" s="266"/>
      <c r="AJ142" s="266"/>
      <c r="AK142" s="266"/>
      <c r="AL142" s="266"/>
      <c r="AM142" s="266"/>
      <c r="AN142" s="266"/>
      <c r="AO142" s="266"/>
      <c r="AP142" s="266"/>
      <c r="AQ142" s="266"/>
      <c r="AR142" s="266"/>
      <c r="AS142" s="266"/>
      <c r="AT142" s="266"/>
      <c r="AU142" s="266"/>
      <c r="AV142" s="266"/>
      <c r="AW142" s="266"/>
      <c r="AX142" s="266"/>
      <c r="AY142" s="266"/>
      <c r="AZ142" s="266"/>
      <c r="BA142" s="266"/>
      <c r="BB142" s="266"/>
      <c r="BC142" s="266"/>
      <c r="BD142" s="266"/>
      <c r="BE142" s="266"/>
      <c r="BF142" s="266"/>
      <c r="BG142" s="266"/>
      <c r="BH142" s="266"/>
      <c r="BI142" s="266"/>
      <c r="BJ142" s="266"/>
      <c r="BK142" s="266"/>
      <c r="BL142" s="266"/>
      <c r="BM142" s="266"/>
      <c r="BN142" s="266"/>
      <c r="BO142" s="266"/>
      <c r="BP142" s="266"/>
    </row>
    <row r="143" spans="1:68" ht="13.5" customHeight="1" hidden="1">
      <c r="A143" s="154" t="s">
        <v>257</v>
      </c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  <c r="AD143" s="266"/>
      <c r="AE143" s="266"/>
      <c r="AF143" s="266"/>
      <c r="AG143" s="266"/>
      <c r="AH143" s="266"/>
      <c r="AI143" s="266"/>
      <c r="AJ143" s="266"/>
      <c r="AK143" s="266"/>
      <c r="AL143" s="266"/>
      <c r="AM143" s="266"/>
      <c r="AN143" s="266"/>
      <c r="AO143" s="266"/>
      <c r="AP143" s="266"/>
      <c r="AQ143" s="266"/>
      <c r="AR143" s="266"/>
      <c r="AS143" s="266"/>
      <c r="AT143" s="266"/>
      <c r="AU143" s="266"/>
      <c r="AV143" s="266"/>
      <c r="AW143" s="266"/>
      <c r="AX143" s="266"/>
      <c r="AY143" s="266"/>
      <c r="AZ143" s="266"/>
      <c r="BA143" s="266"/>
      <c r="BB143" s="266"/>
      <c r="BC143" s="266"/>
      <c r="BD143" s="266"/>
      <c r="BE143" s="266"/>
      <c r="BF143" s="266"/>
      <c r="BG143" s="266"/>
      <c r="BH143" s="266"/>
      <c r="BI143" s="266"/>
      <c r="BJ143" s="266"/>
      <c r="BK143" s="266"/>
      <c r="BL143" s="266"/>
      <c r="BM143" s="266"/>
      <c r="BN143" s="266"/>
      <c r="BO143" s="266"/>
      <c r="BP143" s="266"/>
    </row>
    <row r="144" spans="1:68" ht="13.5" customHeight="1" hidden="1">
      <c r="A144" s="154" t="s">
        <v>258</v>
      </c>
      <c r="B144" s="266"/>
      <c r="C144" s="266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  <c r="AD144" s="266"/>
      <c r="AE144" s="266"/>
      <c r="AF144" s="266"/>
      <c r="AG144" s="266"/>
      <c r="AH144" s="266"/>
      <c r="AI144" s="266"/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6"/>
      <c r="AZ144" s="266"/>
      <c r="BA144" s="266"/>
      <c r="BB144" s="266"/>
      <c r="BC144" s="266"/>
      <c r="BD144" s="266"/>
      <c r="BE144" s="266"/>
      <c r="BF144" s="266"/>
      <c r="BG144" s="266"/>
      <c r="BH144" s="266"/>
      <c r="BI144" s="266"/>
      <c r="BJ144" s="266"/>
      <c r="BK144" s="266"/>
      <c r="BL144" s="266"/>
      <c r="BM144" s="266"/>
      <c r="BN144" s="266"/>
      <c r="BO144" s="266"/>
      <c r="BP144" s="266"/>
    </row>
    <row r="145" spans="1:68" ht="13.5" customHeight="1" hidden="1">
      <c r="A145" s="154" t="s">
        <v>259</v>
      </c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X145" s="266"/>
      <c r="Y145" s="266"/>
      <c r="Z145" s="266"/>
      <c r="AA145" s="266"/>
      <c r="AB145" s="266"/>
      <c r="AC145" s="266"/>
      <c r="AD145" s="266"/>
      <c r="AE145" s="266"/>
      <c r="AF145" s="266"/>
      <c r="AG145" s="266"/>
      <c r="AH145" s="266"/>
      <c r="AI145" s="266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6"/>
      <c r="AV145" s="266"/>
      <c r="AW145" s="266"/>
      <c r="AX145" s="266"/>
      <c r="AY145" s="266"/>
      <c r="AZ145" s="266"/>
      <c r="BA145" s="266"/>
      <c r="BB145" s="266"/>
      <c r="BC145" s="266"/>
      <c r="BD145" s="266"/>
      <c r="BE145" s="266"/>
      <c r="BF145" s="266"/>
      <c r="BG145" s="266"/>
      <c r="BH145" s="266"/>
      <c r="BI145" s="266"/>
      <c r="BJ145" s="266"/>
      <c r="BK145" s="266"/>
      <c r="BL145" s="266"/>
      <c r="BM145" s="266"/>
      <c r="BN145" s="266"/>
      <c r="BO145" s="266"/>
      <c r="BP145" s="266"/>
    </row>
    <row r="146" spans="1:68" ht="13.5" customHeight="1" hidden="1">
      <c r="A146" s="154" t="s">
        <v>260</v>
      </c>
      <c r="B146" s="266"/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6"/>
      <c r="AD146" s="266"/>
      <c r="AE146" s="266"/>
      <c r="AF146" s="266"/>
      <c r="AG146" s="266"/>
      <c r="AH146" s="266"/>
      <c r="AI146" s="266"/>
      <c r="AJ146" s="266"/>
      <c r="AK146" s="266"/>
      <c r="AL146" s="266"/>
      <c r="AM146" s="266"/>
      <c r="AN146" s="266"/>
      <c r="AO146" s="266"/>
      <c r="AP146" s="266"/>
      <c r="AQ146" s="266"/>
      <c r="AR146" s="266"/>
      <c r="AS146" s="266"/>
      <c r="AT146" s="266"/>
      <c r="AU146" s="266"/>
      <c r="AV146" s="266"/>
      <c r="AW146" s="266"/>
      <c r="AX146" s="266"/>
      <c r="AY146" s="266"/>
      <c r="AZ146" s="266"/>
      <c r="BA146" s="266"/>
      <c r="BB146" s="266"/>
      <c r="BC146" s="266"/>
      <c r="BD146" s="266"/>
      <c r="BE146" s="266"/>
      <c r="BF146" s="266"/>
      <c r="BG146" s="266"/>
      <c r="BH146" s="266"/>
      <c r="BI146" s="266"/>
      <c r="BJ146" s="266"/>
      <c r="BK146" s="266"/>
      <c r="BL146" s="266"/>
      <c r="BM146" s="266"/>
      <c r="BN146" s="266"/>
      <c r="BO146" s="266"/>
      <c r="BP146" s="266"/>
    </row>
    <row r="147" spans="1:68" ht="13.5" customHeight="1" hidden="1">
      <c r="A147" s="154" t="s">
        <v>261</v>
      </c>
      <c r="B147" s="266"/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66"/>
      <c r="AU147" s="266"/>
      <c r="AV147" s="266"/>
      <c r="AW147" s="266"/>
      <c r="AX147" s="266"/>
      <c r="AY147" s="266"/>
      <c r="AZ147" s="266"/>
      <c r="BA147" s="266"/>
      <c r="BB147" s="266"/>
      <c r="BC147" s="266"/>
      <c r="BD147" s="266"/>
      <c r="BE147" s="266"/>
      <c r="BF147" s="266"/>
      <c r="BG147" s="266"/>
      <c r="BH147" s="266"/>
      <c r="BI147" s="266"/>
      <c r="BJ147" s="266"/>
      <c r="BK147" s="266"/>
      <c r="BL147" s="266"/>
      <c r="BM147" s="266"/>
      <c r="BN147" s="266"/>
      <c r="BO147" s="266"/>
      <c r="BP147" s="266"/>
    </row>
    <row r="148" spans="1:68" ht="13.5" customHeight="1" hidden="1">
      <c r="A148" s="154" t="s">
        <v>262</v>
      </c>
      <c r="B148" s="266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66"/>
      <c r="AN148" s="266"/>
      <c r="AO148" s="266"/>
      <c r="AP148" s="266"/>
      <c r="AQ148" s="266"/>
      <c r="AR148" s="266"/>
      <c r="AS148" s="266"/>
      <c r="AT148" s="266"/>
      <c r="AU148" s="266"/>
      <c r="AV148" s="266"/>
      <c r="AW148" s="266"/>
      <c r="AX148" s="266"/>
      <c r="AY148" s="266"/>
      <c r="AZ148" s="266"/>
      <c r="BA148" s="266"/>
      <c r="BB148" s="266"/>
      <c r="BC148" s="266"/>
      <c r="BD148" s="266"/>
      <c r="BE148" s="266"/>
      <c r="BF148" s="266"/>
      <c r="BG148" s="266"/>
      <c r="BH148" s="266"/>
      <c r="BI148" s="266"/>
      <c r="BJ148" s="266"/>
      <c r="BK148" s="266"/>
      <c r="BL148" s="266"/>
      <c r="BM148" s="266"/>
      <c r="BN148" s="266"/>
      <c r="BO148" s="266"/>
      <c r="BP148" s="266"/>
    </row>
    <row r="149" spans="1:68" ht="13.5" customHeight="1" hidden="1">
      <c r="A149" s="154" t="s">
        <v>263</v>
      </c>
      <c r="B149" s="266"/>
      <c r="C149" s="266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  <c r="AJ149" s="266"/>
      <c r="AK149" s="266"/>
      <c r="AL149" s="266"/>
      <c r="AM149" s="266"/>
      <c r="AN149" s="266"/>
      <c r="AO149" s="266"/>
      <c r="AP149" s="266"/>
      <c r="AQ149" s="266"/>
      <c r="AR149" s="266"/>
      <c r="AS149" s="266"/>
      <c r="AT149" s="266"/>
      <c r="AU149" s="266"/>
      <c r="AV149" s="266"/>
      <c r="AW149" s="266"/>
      <c r="AX149" s="266"/>
      <c r="AY149" s="266"/>
      <c r="AZ149" s="266"/>
      <c r="BA149" s="266"/>
      <c r="BB149" s="266"/>
      <c r="BC149" s="266"/>
      <c r="BD149" s="266"/>
      <c r="BE149" s="266"/>
      <c r="BF149" s="266"/>
      <c r="BG149" s="266"/>
      <c r="BH149" s="266"/>
      <c r="BI149" s="266"/>
      <c r="BJ149" s="266"/>
      <c r="BK149" s="266"/>
      <c r="BL149" s="266"/>
      <c r="BM149" s="266"/>
      <c r="BN149" s="266"/>
      <c r="BO149" s="266"/>
      <c r="BP149" s="266"/>
    </row>
    <row r="150" spans="1:68" ht="13.5" customHeight="1" hidden="1">
      <c r="A150" s="175" t="s">
        <v>74</v>
      </c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  <c r="AR150" s="279"/>
      <c r="AS150" s="279"/>
      <c r="AT150" s="279"/>
      <c r="AU150" s="279"/>
      <c r="AV150" s="279"/>
      <c r="AW150" s="279"/>
      <c r="AX150" s="279"/>
      <c r="AY150" s="279"/>
      <c r="AZ150" s="279"/>
      <c r="BA150" s="279"/>
      <c r="BB150" s="279"/>
      <c r="BC150" s="279"/>
      <c r="BD150" s="279"/>
      <c r="BE150" s="279"/>
      <c r="BF150" s="279"/>
      <c r="BG150" s="279"/>
      <c r="BH150" s="279"/>
      <c r="BI150" s="279"/>
      <c r="BJ150" s="266"/>
      <c r="BK150" s="266"/>
      <c r="BL150" s="266"/>
      <c r="BM150" s="266"/>
      <c r="BN150" s="266"/>
      <c r="BO150" s="266"/>
      <c r="BP150" s="266"/>
    </row>
    <row r="151" spans="1:64" ht="13.5" customHeight="1" hidden="1">
      <c r="A151" s="280"/>
      <c r="B151" s="280"/>
      <c r="C151" s="280"/>
      <c r="D151" s="280"/>
      <c r="E151" s="280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  <c r="BA151" s="280"/>
      <c r="BB151" s="280"/>
      <c r="BC151" s="280"/>
      <c r="BD151" s="280"/>
      <c r="BE151" s="280"/>
      <c r="BF151" s="257"/>
      <c r="BG151" s="257"/>
      <c r="BH151" s="257"/>
      <c r="BI151" s="257"/>
      <c r="BJ151" s="257"/>
      <c r="BK151" s="257"/>
      <c r="BL151" s="257"/>
    </row>
    <row r="152" spans="1:61" ht="13.5" customHeight="1" hidden="1">
      <c r="A152" s="272" t="s">
        <v>155</v>
      </c>
      <c r="B152" s="272" t="s">
        <v>293</v>
      </c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 t="s">
        <v>16</v>
      </c>
      <c r="U152" s="272"/>
      <c r="V152" s="272"/>
      <c r="W152" s="272"/>
      <c r="X152" s="272"/>
      <c r="Y152" s="272"/>
      <c r="Z152" s="272"/>
      <c r="AA152" s="272"/>
      <c r="AB152" s="272"/>
      <c r="AC152" s="272" t="s">
        <v>281</v>
      </c>
      <c r="AD152" s="272"/>
      <c r="AE152" s="272"/>
      <c r="AF152" s="272"/>
      <c r="AG152" s="272"/>
      <c r="AH152" s="272"/>
      <c r="AI152" s="272"/>
      <c r="AJ152" s="272"/>
      <c r="AK152" s="272"/>
      <c r="AL152" s="272"/>
      <c r="AM152" s="272"/>
      <c r="AN152" s="272"/>
      <c r="AO152" s="272"/>
      <c r="AP152" s="272"/>
      <c r="AQ152" s="272" t="s">
        <v>73</v>
      </c>
      <c r="AR152" s="272"/>
      <c r="AS152" s="272"/>
      <c r="AT152" s="272"/>
      <c r="AU152" s="272"/>
      <c r="AV152" s="272"/>
      <c r="AW152" s="272" t="s">
        <v>282</v>
      </c>
      <c r="AX152" s="272"/>
      <c r="AY152" s="272"/>
      <c r="AZ152" s="272" t="s">
        <v>74</v>
      </c>
      <c r="BA152" s="272"/>
      <c r="BB152" s="272"/>
      <c r="BC152" s="272" t="s">
        <v>283</v>
      </c>
      <c r="BD152" s="272"/>
      <c r="BE152" s="272"/>
      <c r="BF152" s="272"/>
      <c r="BG152" s="257" t="s">
        <v>284</v>
      </c>
      <c r="BH152" s="257"/>
      <c r="BI152" s="257"/>
    </row>
    <row r="153" spans="1:61" ht="13.5" customHeight="1" hidden="1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 t="s">
        <v>285</v>
      </c>
      <c r="AD153" s="272"/>
      <c r="AE153" s="272"/>
      <c r="AF153" s="272"/>
      <c r="AG153" s="272"/>
      <c r="AH153" s="272"/>
      <c r="AI153" s="272"/>
      <c r="AJ153" s="272" t="s">
        <v>286</v>
      </c>
      <c r="AK153" s="272"/>
      <c r="AL153" s="272"/>
      <c r="AM153" s="272"/>
      <c r="AN153" s="272"/>
      <c r="AO153" s="272"/>
      <c r="AP153" s="272"/>
      <c r="AQ153" s="272" t="s">
        <v>287</v>
      </c>
      <c r="AR153" s="272"/>
      <c r="AS153" s="272"/>
      <c r="AT153" s="272" t="s">
        <v>288</v>
      </c>
      <c r="AU153" s="272"/>
      <c r="AV153" s="272"/>
      <c r="AW153" s="272"/>
      <c r="AX153" s="273"/>
      <c r="AY153" s="272"/>
      <c r="AZ153" s="272"/>
      <c r="BA153" s="273"/>
      <c r="BB153" s="272"/>
      <c r="BC153" s="272"/>
      <c r="BD153" s="273"/>
      <c r="BE153" s="273"/>
      <c r="BF153" s="272"/>
      <c r="BG153" s="257"/>
      <c r="BH153" s="273"/>
      <c r="BI153" s="257"/>
    </row>
    <row r="154" spans="1:61" ht="13.5" customHeight="1" hidden="1">
      <c r="A154" s="272"/>
      <c r="B154" s="272" t="s">
        <v>74</v>
      </c>
      <c r="C154" s="272"/>
      <c r="D154" s="272"/>
      <c r="E154" s="272"/>
      <c r="F154" s="272"/>
      <c r="G154" s="272"/>
      <c r="H154" s="272" t="s">
        <v>289</v>
      </c>
      <c r="I154" s="272"/>
      <c r="J154" s="272"/>
      <c r="K154" s="272"/>
      <c r="L154" s="272"/>
      <c r="M154" s="272"/>
      <c r="N154" s="272" t="s">
        <v>290</v>
      </c>
      <c r="O154" s="272"/>
      <c r="P154" s="272"/>
      <c r="Q154" s="272"/>
      <c r="R154" s="272"/>
      <c r="S154" s="272"/>
      <c r="T154" s="272" t="s">
        <v>74</v>
      </c>
      <c r="U154" s="272"/>
      <c r="V154" s="272"/>
      <c r="W154" s="272" t="s">
        <v>289</v>
      </c>
      <c r="X154" s="272"/>
      <c r="Y154" s="272"/>
      <c r="Z154" s="272" t="s">
        <v>290</v>
      </c>
      <c r="AA154" s="272"/>
      <c r="AB154" s="272"/>
      <c r="AC154" s="272" t="s">
        <v>74</v>
      </c>
      <c r="AD154" s="272"/>
      <c r="AE154" s="272"/>
      <c r="AF154" s="272" t="s">
        <v>289</v>
      </c>
      <c r="AG154" s="272"/>
      <c r="AH154" s="272" t="s">
        <v>290</v>
      </c>
      <c r="AI154" s="272"/>
      <c r="AJ154" s="272" t="s">
        <v>74</v>
      </c>
      <c r="AK154" s="272"/>
      <c r="AL154" s="272"/>
      <c r="AM154" s="272" t="s">
        <v>289</v>
      </c>
      <c r="AN154" s="272"/>
      <c r="AO154" s="272" t="s">
        <v>290</v>
      </c>
      <c r="AP154" s="272"/>
      <c r="AQ154" s="272"/>
      <c r="AR154" s="272"/>
      <c r="AS154" s="272"/>
      <c r="AT154" s="272"/>
      <c r="AU154" s="272"/>
      <c r="AV154" s="272"/>
      <c r="AW154" s="272"/>
      <c r="AX154" s="272"/>
      <c r="AY154" s="272"/>
      <c r="AZ154" s="272"/>
      <c r="BA154" s="272"/>
      <c r="BB154" s="272"/>
      <c r="BC154" s="272"/>
      <c r="BD154" s="273"/>
      <c r="BE154" s="273"/>
      <c r="BF154" s="272"/>
      <c r="BG154" s="257"/>
      <c r="BH154" s="273"/>
      <c r="BI154" s="257"/>
    </row>
    <row r="155" spans="1:61" ht="13.5" customHeight="1" hidden="1">
      <c r="A155" s="272"/>
      <c r="B155" s="281" t="s">
        <v>291</v>
      </c>
      <c r="C155" s="281"/>
      <c r="D155" s="281"/>
      <c r="E155" s="281" t="s">
        <v>292</v>
      </c>
      <c r="F155" s="281"/>
      <c r="G155" s="281"/>
      <c r="H155" s="281" t="s">
        <v>291</v>
      </c>
      <c r="I155" s="281"/>
      <c r="J155" s="281"/>
      <c r="K155" s="281" t="s">
        <v>292</v>
      </c>
      <c r="L155" s="281"/>
      <c r="M155" s="281"/>
      <c r="N155" s="281" t="s">
        <v>291</v>
      </c>
      <c r="O155" s="281"/>
      <c r="P155" s="281"/>
      <c r="Q155" s="281" t="s">
        <v>292</v>
      </c>
      <c r="R155" s="281"/>
      <c r="S155" s="281"/>
      <c r="T155" s="281" t="s">
        <v>291</v>
      </c>
      <c r="U155" s="281"/>
      <c r="V155" s="281"/>
      <c r="W155" s="281" t="s">
        <v>291</v>
      </c>
      <c r="X155" s="281"/>
      <c r="Y155" s="281"/>
      <c r="Z155" s="281" t="s">
        <v>291</v>
      </c>
      <c r="AA155" s="281"/>
      <c r="AB155" s="281"/>
      <c r="AC155" s="281" t="s">
        <v>291</v>
      </c>
      <c r="AD155" s="281"/>
      <c r="AE155" s="281"/>
      <c r="AF155" s="281" t="s">
        <v>291</v>
      </c>
      <c r="AG155" s="281"/>
      <c r="AH155" s="281" t="s">
        <v>291</v>
      </c>
      <c r="AI155" s="281"/>
      <c r="AJ155" s="281" t="s">
        <v>291</v>
      </c>
      <c r="AK155" s="281"/>
      <c r="AL155" s="281"/>
      <c r="AM155" s="281" t="s">
        <v>291</v>
      </c>
      <c r="AN155" s="281"/>
      <c r="AO155" s="281" t="s">
        <v>291</v>
      </c>
      <c r="AP155" s="281"/>
      <c r="AQ155" s="281" t="s">
        <v>291</v>
      </c>
      <c r="AR155" s="281"/>
      <c r="AS155" s="281"/>
      <c r="AT155" s="281" t="s">
        <v>291</v>
      </c>
      <c r="AU155" s="281"/>
      <c r="AV155" s="281"/>
      <c r="AW155" s="281" t="s">
        <v>291</v>
      </c>
      <c r="AX155" s="281"/>
      <c r="AY155" s="281"/>
      <c r="AZ155" s="281" t="s">
        <v>291</v>
      </c>
      <c r="BA155" s="281"/>
      <c r="BB155" s="281"/>
      <c r="BC155" s="272"/>
      <c r="BD155" s="272"/>
      <c r="BE155" s="272"/>
      <c r="BF155" s="272"/>
      <c r="BG155" s="257"/>
      <c r="BH155" s="257"/>
      <c r="BI155" s="257"/>
    </row>
    <row r="156" spans="1:61" ht="13.5" customHeight="1" hidden="1">
      <c r="A156" s="176" t="s">
        <v>253</v>
      </c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  <c r="S156" s="282"/>
      <c r="T156" s="282"/>
      <c r="U156" s="282"/>
      <c r="V156" s="282"/>
      <c r="W156" s="282"/>
      <c r="X156" s="282"/>
      <c r="Y156" s="282"/>
      <c r="Z156" s="282"/>
      <c r="AA156" s="282"/>
      <c r="AB156" s="282"/>
      <c r="AC156" s="282"/>
      <c r="AD156" s="282"/>
      <c r="AE156" s="282"/>
      <c r="AF156" s="282"/>
      <c r="AG156" s="282"/>
      <c r="AH156" s="282"/>
      <c r="AI156" s="282"/>
      <c r="AJ156" s="282"/>
      <c r="AK156" s="282"/>
      <c r="AL156" s="282"/>
      <c r="AM156" s="282"/>
      <c r="AN156" s="282"/>
      <c r="AO156" s="282"/>
      <c r="AP156" s="282"/>
      <c r="AQ156" s="282"/>
      <c r="AR156" s="282"/>
      <c r="AS156" s="282"/>
      <c r="AT156" s="282"/>
      <c r="AU156" s="282"/>
      <c r="AV156" s="282"/>
      <c r="AW156" s="282"/>
      <c r="AX156" s="282"/>
      <c r="AY156" s="282"/>
      <c r="AZ156" s="282"/>
      <c r="BA156" s="282"/>
      <c r="BB156" s="282"/>
      <c r="BC156" s="266"/>
      <c r="BD156" s="266"/>
      <c r="BE156" s="266"/>
      <c r="BF156" s="266"/>
      <c r="BG156" s="266"/>
      <c r="BH156" s="266"/>
      <c r="BI156" s="266"/>
    </row>
    <row r="157" spans="1:61" ht="13.5" customHeight="1" hidden="1">
      <c r="A157" s="176" t="s">
        <v>254</v>
      </c>
      <c r="B157" s="282"/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2"/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X157" s="282"/>
      <c r="Y157" s="282"/>
      <c r="Z157" s="282"/>
      <c r="AA157" s="282"/>
      <c r="AB157" s="282"/>
      <c r="AC157" s="282"/>
      <c r="AD157" s="282"/>
      <c r="AE157" s="282"/>
      <c r="AF157" s="282"/>
      <c r="AG157" s="282"/>
      <c r="AH157" s="282"/>
      <c r="AI157" s="282"/>
      <c r="AJ157" s="282"/>
      <c r="AK157" s="282"/>
      <c r="AL157" s="282"/>
      <c r="AM157" s="282"/>
      <c r="AN157" s="282"/>
      <c r="AO157" s="282"/>
      <c r="AP157" s="282"/>
      <c r="AQ157" s="282"/>
      <c r="AR157" s="282"/>
      <c r="AS157" s="282"/>
      <c r="AT157" s="282"/>
      <c r="AU157" s="282"/>
      <c r="AV157" s="282"/>
      <c r="AW157" s="282"/>
      <c r="AX157" s="282"/>
      <c r="AY157" s="282"/>
      <c r="AZ157" s="282"/>
      <c r="BA157" s="282"/>
      <c r="BB157" s="282"/>
      <c r="BC157" s="266"/>
      <c r="BD157" s="266"/>
      <c r="BE157" s="266"/>
      <c r="BF157" s="266"/>
      <c r="BG157" s="266"/>
      <c r="BH157" s="266"/>
      <c r="BI157" s="266"/>
    </row>
    <row r="158" spans="1:61" ht="13.5" customHeight="1" hidden="1">
      <c r="A158" s="176" t="s">
        <v>255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2"/>
      <c r="AV158" s="282"/>
      <c r="AW158" s="282"/>
      <c r="AX158" s="282"/>
      <c r="AY158" s="282"/>
      <c r="AZ158" s="282"/>
      <c r="BA158" s="282"/>
      <c r="BB158" s="282"/>
      <c r="BC158" s="266"/>
      <c r="BD158" s="266"/>
      <c r="BE158" s="266"/>
      <c r="BF158" s="266"/>
      <c r="BG158" s="266"/>
      <c r="BH158" s="266"/>
      <c r="BI158" s="266"/>
    </row>
    <row r="159" spans="1:61" ht="13.5" customHeight="1" hidden="1">
      <c r="A159" s="176" t="s">
        <v>256</v>
      </c>
      <c r="B159" s="282"/>
      <c r="C159" s="28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282"/>
      <c r="Z159" s="282"/>
      <c r="AA159" s="282"/>
      <c r="AB159" s="282"/>
      <c r="AC159" s="282"/>
      <c r="AD159" s="282"/>
      <c r="AE159" s="282"/>
      <c r="AF159" s="266"/>
      <c r="AG159" s="266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2"/>
      <c r="AV159" s="282"/>
      <c r="AW159" s="282"/>
      <c r="AX159" s="282"/>
      <c r="AY159" s="282"/>
      <c r="AZ159" s="282"/>
      <c r="BA159" s="282"/>
      <c r="BB159" s="282"/>
      <c r="BC159" s="266"/>
      <c r="BD159" s="266"/>
      <c r="BE159" s="266"/>
      <c r="BF159" s="266"/>
      <c r="BG159" s="266"/>
      <c r="BH159" s="266"/>
      <c r="BI159" s="266"/>
    </row>
    <row r="160" spans="1:61" ht="13.5" customHeight="1" hidden="1">
      <c r="A160" s="176" t="s">
        <v>257</v>
      </c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282"/>
      <c r="Z160" s="282"/>
      <c r="AA160" s="282"/>
      <c r="AB160" s="282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2"/>
      <c r="AV160" s="282"/>
      <c r="AW160" s="282"/>
      <c r="AX160" s="282"/>
      <c r="AY160" s="282"/>
      <c r="AZ160" s="282"/>
      <c r="BA160" s="282"/>
      <c r="BB160" s="282"/>
      <c r="BC160" s="266"/>
      <c r="BD160" s="266"/>
      <c r="BE160" s="266"/>
      <c r="BF160" s="266"/>
      <c r="BG160" s="266"/>
      <c r="BH160" s="266"/>
      <c r="BI160" s="266"/>
    </row>
    <row r="161" spans="1:61" ht="13.5" customHeight="1" hidden="1">
      <c r="A161" s="176" t="s">
        <v>258</v>
      </c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2"/>
      <c r="AV161" s="282"/>
      <c r="AW161" s="282"/>
      <c r="AX161" s="282"/>
      <c r="AY161" s="282"/>
      <c r="AZ161" s="282"/>
      <c r="BA161" s="282"/>
      <c r="BB161" s="282"/>
      <c r="BC161" s="266"/>
      <c r="BD161" s="266"/>
      <c r="BE161" s="266"/>
      <c r="BF161" s="266"/>
      <c r="BG161" s="266"/>
      <c r="BH161" s="266"/>
      <c r="BI161" s="266"/>
    </row>
    <row r="162" spans="1:61" ht="13.5" customHeight="1" hidden="1">
      <c r="A162" s="176" t="s">
        <v>259</v>
      </c>
      <c r="B162" s="282"/>
      <c r="C162" s="282"/>
      <c r="D162" s="282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  <c r="AZ162" s="282"/>
      <c r="BA162" s="282"/>
      <c r="BB162" s="282"/>
      <c r="BC162" s="266"/>
      <c r="BD162" s="266"/>
      <c r="BE162" s="266"/>
      <c r="BF162" s="266"/>
      <c r="BG162" s="266"/>
      <c r="BH162" s="266"/>
      <c r="BI162" s="266"/>
    </row>
    <row r="163" spans="1:61" ht="13.5" customHeight="1" hidden="1">
      <c r="A163" s="176" t="s">
        <v>260</v>
      </c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82"/>
      <c r="S163" s="282"/>
      <c r="T163" s="282"/>
      <c r="U163" s="282"/>
      <c r="V163" s="282"/>
      <c r="W163" s="282"/>
      <c r="X163" s="282"/>
      <c r="Y163" s="282"/>
      <c r="Z163" s="282"/>
      <c r="AA163" s="282"/>
      <c r="AB163" s="282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2"/>
      <c r="AV163" s="282"/>
      <c r="AW163" s="282"/>
      <c r="AX163" s="282"/>
      <c r="AY163" s="282"/>
      <c r="AZ163" s="282"/>
      <c r="BA163" s="282"/>
      <c r="BB163" s="282"/>
      <c r="BC163" s="266"/>
      <c r="BD163" s="266"/>
      <c r="BE163" s="266"/>
      <c r="BF163" s="266"/>
      <c r="BG163" s="266"/>
      <c r="BH163" s="266"/>
      <c r="BI163" s="266"/>
    </row>
    <row r="164" spans="1:61" ht="13.5" customHeight="1" hidden="1">
      <c r="A164" s="176" t="s">
        <v>261</v>
      </c>
      <c r="B164" s="282"/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2"/>
      <c r="N164" s="282"/>
      <c r="O164" s="282"/>
      <c r="P164" s="282"/>
      <c r="Q164" s="282"/>
      <c r="R164" s="282"/>
      <c r="S164" s="282"/>
      <c r="T164" s="282"/>
      <c r="U164" s="282"/>
      <c r="V164" s="282"/>
      <c r="W164" s="282"/>
      <c r="X164" s="282"/>
      <c r="Y164" s="282"/>
      <c r="Z164" s="282"/>
      <c r="AA164" s="282"/>
      <c r="AB164" s="282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2"/>
      <c r="AV164" s="282"/>
      <c r="AW164" s="282"/>
      <c r="AX164" s="282"/>
      <c r="AY164" s="282"/>
      <c r="AZ164" s="282"/>
      <c r="BA164" s="282"/>
      <c r="BB164" s="282"/>
      <c r="BC164" s="266"/>
      <c r="BD164" s="266"/>
      <c r="BE164" s="266"/>
      <c r="BF164" s="266"/>
      <c r="BG164" s="266"/>
      <c r="BH164" s="266"/>
      <c r="BI164" s="266"/>
    </row>
    <row r="165" spans="1:61" ht="13.5" customHeight="1" hidden="1">
      <c r="A165" s="176" t="s">
        <v>262</v>
      </c>
      <c r="B165" s="282"/>
      <c r="C165" s="282"/>
      <c r="D165" s="282"/>
      <c r="E165" s="282"/>
      <c r="F165" s="282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  <c r="R165" s="282"/>
      <c r="S165" s="282"/>
      <c r="T165" s="282"/>
      <c r="U165" s="282"/>
      <c r="V165" s="282"/>
      <c r="W165" s="282"/>
      <c r="X165" s="282"/>
      <c r="Y165" s="282"/>
      <c r="Z165" s="282"/>
      <c r="AA165" s="282"/>
      <c r="AB165" s="282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2"/>
      <c r="AV165" s="282"/>
      <c r="AW165" s="282"/>
      <c r="AX165" s="282"/>
      <c r="AY165" s="282"/>
      <c r="AZ165" s="282"/>
      <c r="BA165" s="282"/>
      <c r="BB165" s="282"/>
      <c r="BC165" s="266"/>
      <c r="BD165" s="266"/>
      <c r="BE165" s="266"/>
      <c r="BF165" s="266"/>
      <c r="BG165" s="266"/>
      <c r="BH165" s="266"/>
      <c r="BI165" s="266"/>
    </row>
    <row r="166" spans="1:61" ht="13.5" customHeight="1" hidden="1">
      <c r="A166" s="176" t="s">
        <v>263</v>
      </c>
      <c r="B166" s="282"/>
      <c r="C166" s="282"/>
      <c r="D166" s="282"/>
      <c r="E166" s="282"/>
      <c r="F166" s="282"/>
      <c r="G166" s="282"/>
      <c r="H166" s="282"/>
      <c r="I166" s="282"/>
      <c r="J166" s="282"/>
      <c r="K166" s="282"/>
      <c r="L166" s="282"/>
      <c r="M166" s="282"/>
      <c r="N166" s="282"/>
      <c r="O166" s="282"/>
      <c r="P166" s="282"/>
      <c r="Q166" s="282"/>
      <c r="R166" s="282"/>
      <c r="S166" s="282"/>
      <c r="T166" s="282"/>
      <c r="U166" s="282"/>
      <c r="V166" s="282"/>
      <c r="W166" s="282"/>
      <c r="X166" s="282"/>
      <c r="Y166" s="282"/>
      <c r="Z166" s="282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2"/>
      <c r="AV166" s="282"/>
      <c r="AW166" s="282"/>
      <c r="AX166" s="282"/>
      <c r="AY166" s="282"/>
      <c r="AZ166" s="282"/>
      <c r="BA166" s="282"/>
      <c r="BB166" s="282"/>
      <c r="BC166" s="266"/>
      <c r="BD166" s="266"/>
      <c r="BE166" s="266"/>
      <c r="BF166" s="266"/>
      <c r="BG166" s="266"/>
      <c r="BH166" s="266"/>
      <c r="BI166" s="266"/>
    </row>
    <row r="167" spans="1:61" ht="13.5" customHeight="1" hidden="1">
      <c r="A167" s="177" t="s">
        <v>74</v>
      </c>
      <c r="B167" s="282"/>
      <c r="C167" s="282"/>
      <c r="D167" s="282"/>
      <c r="E167" s="282"/>
      <c r="F167" s="282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X167" s="282"/>
      <c r="Y167" s="282"/>
      <c r="Z167" s="282"/>
      <c r="AA167" s="282"/>
      <c r="AB167" s="282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66"/>
      <c r="AP167" s="266"/>
      <c r="AQ167" s="282"/>
      <c r="AR167" s="282"/>
      <c r="AS167" s="282"/>
      <c r="AT167" s="282"/>
      <c r="AU167" s="282"/>
      <c r="AV167" s="282"/>
      <c r="AW167" s="282"/>
      <c r="AX167" s="282"/>
      <c r="AY167" s="282"/>
      <c r="AZ167" s="282"/>
      <c r="BA167" s="282"/>
      <c r="BB167" s="282"/>
      <c r="BC167" s="266"/>
      <c r="BD167" s="266"/>
      <c r="BE167" s="266"/>
      <c r="BF167" s="266"/>
      <c r="BG167" s="266"/>
      <c r="BH167" s="266"/>
      <c r="BI167" s="266"/>
    </row>
    <row r="168" ht="3" customHeight="1"/>
    <row r="169" spans="1:58" ht="13.5" customHeight="1">
      <c r="A169" s="246" t="s">
        <v>155</v>
      </c>
      <c r="B169" s="283" t="s">
        <v>272</v>
      </c>
      <c r="C169" s="283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 t="s">
        <v>16</v>
      </c>
      <c r="U169" s="283"/>
      <c r="V169" s="283"/>
      <c r="W169" s="283"/>
      <c r="X169" s="283"/>
      <c r="Y169" s="283"/>
      <c r="Z169" s="283"/>
      <c r="AA169" s="283"/>
      <c r="AB169" s="283"/>
      <c r="AC169" s="283" t="s">
        <v>281</v>
      </c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46" t="s">
        <v>73</v>
      </c>
      <c r="AR169" s="246"/>
      <c r="AS169" s="246"/>
      <c r="AT169" s="246" t="s">
        <v>282</v>
      </c>
      <c r="AU169" s="246"/>
      <c r="AV169" s="246"/>
      <c r="AW169" s="283" t="s">
        <v>74</v>
      </c>
      <c r="AX169" s="283"/>
      <c r="AY169" s="283"/>
      <c r="AZ169" s="283" t="s">
        <v>283</v>
      </c>
      <c r="BA169" s="283"/>
      <c r="BB169" s="283"/>
      <c r="BC169" s="283"/>
      <c r="BD169" s="246" t="s">
        <v>284</v>
      </c>
      <c r="BE169" s="246"/>
      <c r="BF169" s="246"/>
    </row>
    <row r="170" spans="1:58" ht="30.75" customHeight="1">
      <c r="A170" s="246"/>
      <c r="B170" s="283"/>
      <c r="C170" s="283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 t="s">
        <v>294</v>
      </c>
      <c r="AD170" s="283"/>
      <c r="AE170" s="283"/>
      <c r="AF170" s="283"/>
      <c r="AG170" s="283"/>
      <c r="AH170" s="283"/>
      <c r="AI170" s="283"/>
      <c r="AJ170" s="283" t="s">
        <v>63</v>
      </c>
      <c r="AK170" s="283"/>
      <c r="AL170" s="283"/>
      <c r="AM170" s="283"/>
      <c r="AN170" s="283"/>
      <c r="AO170" s="283"/>
      <c r="AP170" s="283"/>
      <c r="AQ170" s="283" t="s">
        <v>288</v>
      </c>
      <c r="AR170" s="283"/>
      <c r="AS170" s="283"/>
      <c r="AT170" s="246"/>
      <c r="AU170" s="273"/>
      <c r="AV170" s="246"/>
      <c r="AW170" s="283"/>
      <c r="AX170" s="273"/>
      <c r="AY170" s="283"/>
      <c r="AZ170" s="283"/>
      <c r="BA170" s="273"/>
      <c r="BB170" s="273"/>
      <c r="BC170" s="283"/>
      <c r="BD170" s="246"/>
      <c r="BE170" s="273"/>
      <c r="BF170" s="246"/>
    </row>
    <row r="171" spans="1:58" ht="13.5" customHeight="1">
      <c r="A171" s="246"/>
      <c r="B171" s="283" t="s">
        <v>74</v>
      </c>
      <c r="C171" s="283"/>
      <c r="D171" s="283"/>
      <c r="E171" s="283"/>
      <c r="F171" s="283"/>
      <c r="G171" s="283"/>
      <c r="H171" s="283" t="s">
        <v>289</v>
      </c>
      <c r="I171" s="283"/>
      <c r="J171" s="283"/>
      <c r="K171" s="283"/>
      <c r="L171" s="283"/>
      <c r="M171" s="283"/>
      <c r="N171" s="283" t="s">
        <v>290</v>
      </c>
      <c r="O171" s="283"/>
      <c r="P171" s="283"/>
      <c r="Q171" s="283"/>
      <c r="R171" s="283"/>
      <c r="S171" s="283"/>
      <c r="T171" s="283" t="s">
        <v>74</v>
      </c>
      <c r="U171" s="283"/>
      <c r="V171" s="283"/>
      <c r="W171" s="283" t="s">
        <v>289</v>
      </c>
      <c r="X171" s="283"/>
      <c r="Y171" s="283"/>
      <c r="Z171" s="283" t="s">
        <v>290</v>
      </c>
      <c r="AA171" s="283"/>
      <c r="AB171" s="283"/>
      <c r="AC171" s="283" t="s">
        <v>74</v>
      </c>
      <c r="AD171" s="283"/>
      <c r="AE171" s="283"/>
      <c r="AF171" s="283" t="s">
        <v>289</v>
      </c>
      <c r="AG171" s="283"/>
      <c r="AH171" s="283" t="s">
        <v>290</v>
      </c>
      <c r="AI171" s="283"/>
      <c r="AJ171" s="283" t="s">
        <v>74</v>
      </c>
      <c r="AK171" s="283"/>
      <c r="AL171" s="283"/>
      <c r="AM171" s="283" t="s">
        <v>289</v>
      </c>
      <c r="AN171" s="283"/>
      <c r="AO171" s="283" t="s">
        <v>290</v>
      </c>
      <c r="AP171" s="283"/>
      <c r="AQ171" s="283"/>
      <c r="AR171" s="283"/>
      <c r="AS171" s="283"/>
      <c r="AT171" s="246"/>
      <c r="AU171" s="246"/>
      <c r="AV171" s="246"/>
      <c r="AW171" s="283"/>
      <c r="AX171" s="283"/>
      <c r="AY171" s="283"/>
      <c r="AZ171" s="283"/>
      <c r="BA171" s="273"/>
      <c r="BB171" s="273"/>
      <c r="BC171" s="283"/>
      <c r="BD171" s="246"/>
      <c r="BE171" s="273"/>
      <c r="BF171" s="246"/>
    </row>
    <row r="172" spans="1:58" ht="22.5" customHeight="1">
      <c r="A172" s="246"/>
      <c r="B172" s="284" t="s">
        <v>291</v>
      </c>
      <c r="C172" s="284"/>
      <c r="D172" s="284"/>
      <c r="E172" s="284"/>
      <c r="F172" s="284"/>
      <c r="G172" s="284"/>
      <c r="H172" s="284" t="s">
        <v>291</v>
      </c>
      <c r="I172" s="284"/>
      <c r="J172" s="284"/>
      <c r="K172" s="284"/>
      <c r="L172" s="284"/>
      <c r="M172" s="284"/>
      <c r="N172" s="284" t="s">
        <v>291</v>
      </c>
      <c r="O172" s="284"/>
      <c r="P172" s="284"/>
      <c r="Q172" s="284"/>
      <c r="R172" s="284"/>
      <c r="S172" s="284"/>
      <c r="T172" s="284" t="s">
        <v>291</v>
      </c>
      <c r="U172" s="284"/>
      <c r="V172" s="284"/>
      <c r="W172" s="284" t="s">
        <v>291</v>
      </c>
      <c r="X172" s="284"/>
      <c r="Y172" s="284"/>
      <c r="Z172" s="284" t="s">
        <v>291</v>
      </c>
      <c r="AA172" s="284"/>
      <c r="AB172" s="284"/>
      <c r="AC172" s="284" t="s">
        <v>291</v>
      </c>
      <c r="AD172" s="284"/>
      <c r="AE172" s="284"/>
      <c r="AF172" s="284" t="s">
        <v>291</v>
      </c>
      <c r="AG172" s="284"/>
      <c r="AH172" s="284" t="s">
        <v>291</v>
      </c>
      <c r="AI172" s="284"/>
      <c r="AJ172" s="284" t="s">
        <v>291</v>
      </c>
      <c r="AK172" s="284"/>
      <c r="AL172" s="284"/>
      <c r="AM172" s="284" t="s">
        <v>291</v>
      </c>
      <c r="AN172" s="284"/>
      <c r="AO172" s="284" t="s">
        <v>291</v>
      </c>
      <c r="AP172" s="284"/>
      <c r="AQ172" s="284" t="s">
        <v>291</v>
      </c>
      <c r="AR172" s="284"/>
      <c r="AS172" s="284"/>
      <c r="AT172" s="284" t="s">
        <v>291</v>
      </c>
      <c r="AU172" s="284"/>
      <c r="AV172" s="284"/>
      <c r="AW172" s="284" t="s">
        <v>291</v>
      </c>
      <c r="AX172" s="284"/>
      <c r="AY172" s="284"/>
      <c r="AZ172" s="283"/>
      <c r="BA172" s="283"/>
      <c r="BB172" s="283"/>
      <c r="BC172" s="283"/>
      <c r="BD172" s="246"/>
      <c r="BE172" s="246"/>
      <c r="BF172" s="246"/>
    </row>
    <row r="173" spans="1:58" ht="13.5" customHeight="1">
      <c r="A173" s="173" t="s">
        <v>253</v>
      </c>
      <c r="B173" s="259" t="s">
        <v>295</v>
      </c>
      <c r="C173" s="259"/>
      <c r="D173" s="259"/>
      <c r="E173" s="259"/>
      <c r="F173" s="259"/>
      <c r="G173" s="259"/>
      <c r="H173" s="259" t="s">
        <v>296</v>
      </c>
      <c r="I173" s="259"/>
      <c r="J173" s="259"/>
      <c r="K173" s="259"/>
      <c r="L173" s="259"/>
      <c r="M173" s="259"/>
      <c r="N173" s="259" t="s">
        <v>297</v>
      </c>
      <c r="O173" s="259"/>
      <c r="P173" s="259"/>
      <c r="Q173" s="259"/>
      <c r="R173" s="259"/>
      <c r="S173" s="259"/>
      <c r="T173" s="259" t="s">
        <v>298</v>
      </c>
      <c r="U173" s="259"/>
      <c r="V173" s="259"/>
      <c r="W173" s="259"/>
      <c r="X173" s="259"/>
      <c r="Y173" s="259"/>
      <c r="Z173" s="259" t="s">
        <v>298</v>
      </c>
      <c r="AA173" s="259"/>
      <c r="AB173" s="259"/>
      <c r="AC173" s="259" t="s">
        <v>299</v>
      </c>
      <c r="AD173" s="259"/>
      <c r="AE173" s="259"/>
      <c r="AF173" s="259"/>
      <c r="AG173" s="259"/>
      <c r="AH173" s="259" t="s">
        <v>299</v>
      </c>
      <c r="AI173" s="259"/>
      <c r="AJ173" s="259"/>
      <c r="AK173" s="259"/>
      <c r="AL173" s="259"/>
      <c r="AM173" s="259"/>
      <c r="AN173" s="259"/>
      <c r="AO173" s="259"/>
      <c r="AP173" s="259"/>
      <c r="AQ173" s="259"/>
      <c r="AR173" s="259"/>
      <c r="AS173" s="259"/>
      <c r="AT173" s="259" t="s">
        <v>300</v>
      </c>
      <c r="AU173" s="259"/>
      <c r="AV173" s="259"/>
      <c r="AW173" s="259" t="s">
        <v>301</v>
      </c>
      <c r="AX173" s="259"/>
      <c r="AY173" s="259"/>
      <c r="AZ173" s="259" t="s">
        <v>249</v>
      </c>
      <c r="BA173" s="259"/>
      <c r="BB173" s="259"/>
      <c r="BC173" s="259"/>
      <c r="BD173" s="259" t="s">
        <v>202</v>
      </c>
      <c r="BE173" s="259"/>
      <c r="BF173" s="259"/>
    </row>
    <row r="174" spans="1:58" ht="13.5" customHeight="1">
      <c r="A174" s="173" t="s">
        <v>254</v>
      </c>
      <c r="B174" s="259" t="s">
        <v>302</v>
      </c>
      <c r="C174" s="259"/>
      <c r="D174" s="259"/>
      <c r="E174" s="259"/>
      <c r="F174" s="259"/>
      <c r="G174" s="259"/>
      <c r="H174" s="259" t="s">
        <v>303</v>
      </c>
      <c r="I174" s="259"/>
      <c r="J174" s="259"/>
      <c r="K174" s="259"/>
      <c r="L174" s="259"/>
      <c r="M174" s="259"/>
      <c r="N174" s="259" t="s">
        <v>304</v>
      </c>
      <c r="O174" s="259"/>
      <c r="P174" s="259"/>
      <c r="Q174" s="259"/>
      <c r="R174" s="259"/>
      <c r="S174" s="259"/>
      <c r="T174" s="259" t="s">
        <v>298</v>
      </c>
      <c r="U174" s="259"/>
      <c r="V174" s="259"/>
      <c r="W174" s="259" t="s">
        <v>305</v>
      </c>
      <c r="X174" s="259"/>
      <c r="Y174" s="259"/>
      <c r="Z174" s="259" t="s">
        <v>306</v>
      </c>
      <c r="AA174" s="259"/>
      <c r="AB174" s="259"/>
      <c r="AC174" s="259" t="s">
        <v>307</v>
      </c>
      <c r="AD174" s="259"/>
      <c r="AE174" s="259"/>
      <c r="AF174" s="259" t="s">
        <v>299</v>
      </c>
      <c r="AG174" s="259"/>
      <c r="AH174" s="259" t="s">
        <v>308</v>
      </c>
      <c r="AI174" s="259"/>
      <c r="AJ174" s="259" t="s">
        <v>308</v>
      </c>
      <c r="AK174" s="259"/>
      <c r="AL174" s="259"/>
      <c r="AM174" s="259"/>
      <c r="AN174" s="259"/>
      <c r="AO174" s="259" t="s">
        <v>308</v>
      </c>
      <c r="AP174" s="259"/>
      <c r="AQ174" s="259"/>
      <c r="AR174" s="259"/>
      <c r="AS174" s="259"/>
      <c r="AT174" s="259" t="s">
        <v>309</v>
      </c>
      <c r="AU174" s="259"/>
      <c r="AV174" s="259"/>
      <c r="AW174" s="259" t="s">
        <v>301</v>
      </c>
      <c r="AX174" s="259"/>
      <c r="AY174" s="259"/>
      <c r="AZ174" s="259" t="s">
        <v>249</v>
      </c>
      <c r="BA174" s="259"/>
      <c r="BB174" s="259"/>
      <c r="BC174" s="259"/>
      <c r="BD174" s="259" t="s">
        <v>202</v>
      </c>
      <c r="BE174" s="259"/>
      <c r="BF174" s="259"/>
    </row>
    <row r="175" spans="1:58" ht="13.5" customHeight="1">
      <c r="A175" s="173" t="s">
        <v>255</v>
      </c>
      <c r="B175" s="259" t="s">
        <v>310</v>
      </c>
      <c r="C175" s="259"/>
      <c r="D175" s="259"/>
      <c r="E175" s="259"/>
      <c r="F175" s="259"/>
      <c r="G175" s="259"/>
      <c r="H175" s="259" t="s">
        <v>311</v>
      </c>
      <c r="I175" s="259"/>
      <c r="J175" s="259"/>
      <c r="K175" s="259"/>
      <c r="L175" s="259"/>
      <c r="M175" s="259"/>
      <c r="N175" s="259" t="s">
        <v>312</v>
      </c>
      <c r="O175" s="259"/>
      <c r="P175" s="259"/>
      <c r="Q175" s="259"/>
      <c r="R175" s="259"/>
      <c r="S175" s="259"/>
      <c r="T175" s="259" t="s">
        <v>313</v>
      </c>
      <c r="U175" s="259"/>
      <c r="V175" s="259"/>
      <c r="W175" s="259" t="s">
        <v>314</v>
      </c>
      <c r="X175" s="259"/>
      <c r="Y175" s="259"/>
      <c r="Z175" s="259" t="s">
        <v>298</v>
      </c>
      <c r="AA175" s="259"/>
      <c r="AB175" s="259"/>
      <c r="AC175" s="259" t="s">
        <v>307</v>
      </c>
      <c r="AD175" s="259"/>
      <c r="AE175" s="259"/>
      <c r="AF175" s="259" t="s">
        <v>315</v>
      </c>
      <c r="AG175" s="259"/>
      <c r="AH175" s="259" t="s">
        <v>315</v>
      </c>
      <c r="AI175" s="259"/>
      <c r="AJ175" s="259" t="s">
        <v>316</v>
      </c>
      <c r="AK175" s="259"/>
      <c r="AL175" s="259"/>
      <c r="AM175" s="259" t="s">
        <v>315</v>
      </c>
      <c r="AN175" s="259"/>
      <c r="AO175" s="259" t="s">
        <v>317</v>
      </c>
      <c r="AP175" s="259"/>
      <c r="AQ175" s="259" t="s">
        <v>299</v>
      </c>
      <c r="AR175" s="259"/>
      <c r="AS175" s="259"/>
      <c r="AT175" s="259" t="s">
        <v>299</v>
      </c>
      <c r="AU175" s="259"/>
      <c r="AV175" s="259"/>
      <c r="AW175" s="259" t="s">
        <v>318</v>
      </c>
      <c r="AX175" s="259"/>
      <c r="AY175" s="259"/>
      <c r="AZ175" s="259" t="s">
        <v>249</v>
      </c>
      <c r="BA175" s="259"/>
      <c r="BB175" s="259"/>
      <c r="BC175" s="259"/>
      <c r="BD175" s="259" t="s">
        <v>202</v>
      </c>
      <c r="BE175" s="259"/>
      <c r="BF175" s="259"/>
    </row>
    <row r="176" spans="1:58" ht="13.5" customHeight="1" hidden="1">
      <c r="A176" s="173" t="s">
        <v>256</v>
      </c>
      <c r="B176" s="259"/>
      <c r="C176" s="259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259"/>
      <c r="AQ176" s="259"/>
      <c r="AR176" s="259"/>
      <c r="AS176" s="259"/>
      <c r="AT176" s="259"/>
      <c r="AU176" s="259"/>
      <c r="AV176" s="259"/>
      <c r="AW176" s="259"/>
      <c r="AX176" s="259"/>
      <c r="AY176" s="259"/>
      <c r="AZ176" s="259"/>
      <c r="BA176" s="259"/>
      <c r="BB176" s="259"/>
      <c r="BC176" s="259"/>
      <c r="BD176" s="259"/>
      <c r="BE176" s="259"/>
      <c r="BF176" s="259"/>
    </row>
    <row r="177" spans="1:58" ht="13.5" customHeight="1" hidden="1">
      <c r="A177" s="173" t="s">
        <v>257</v>
      </c>
      <c r="B177" s="259"/>
      <c r="C177" s="259"/>
      <c r="D177" s="259"/>
      <c r="E177" s="259"/>
      <c r="F177" s="259"/>
      <c r="G177" s="259"/>
      <c r="H177" s="259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59"/>
      <c r="AD177" s="259"/>
      <c r="AE177" s="259"/>
      <c r="AF177" s="259"/>
      <c r="AG177" s="259"/>
      <c r="AH177" s="259"/>
      <c r="AI177" s="259"/>
      <c r="AJ177" s="259"/>
      <c r="AK177" s="259"/>
      <c r="AL177" s="259"/>
      <c r="AM177" s="259"/>
      <c r="AN177" s="259"/>
      <c r="AO177" s="259"/>
      <c r="AP177" s="259"/>
      <c r="AQ177" s="259"/>
      <c r="AR177" s="259"/>
      <c r="AS177" s="259"/>
      <c r="AT177" s="259"/>
      <c r="AU177" s="259"/>
      <c r="AV177" s="259"/>
      <c r="AW177" s="259"/>
      <c r="AX177" s="259"/>
      <c r="AY177" s="259"/>
      <c r="AZ177" s="259"/>
      <c r="BA177" s="259"/>
      <c r="BB177" s="259"/>
      <c r="BC177" s="259"/>
      <c r="BD177" s="259"/>
      <c r="BE177" s="259"/>
      <c r="BF177" s="259"/>
    </row>
    <row r="178" spans="1:58" ht="13.5" customHeight="1">
      <c r="A178" s="178" t="s">
        <v>74</v>
      </c>
      <c r="B178" s="285" t="s">
        <v>319</v>
      </c>
      <c r="C178" s="285"/>
      <c r="D178" s="285"/>
      <c r="E178" s="285"/>
      <c r="F178" s="285"/>
      <c r="G178" s="285"/>
      <c r="H178" s="285" t="s">
        <v>320</v>
      </c>
      <c r="I178" s="285"/>
      <c r="J178" s="285"/>
      <c r="K178" s="285"/>
      <c r="L178" s="285"/>
      <c r="M178" s="285"/>
      <c r="N178" s="285" t="s">
        <v>321</v>
      </c>
      <c r="O178" s="285"/>
      <c r="P178" s="285"/>
      <c r="Q178" s="285"/>
      <c r="R178" s="285"/>
      <c r="S178" s="285"/>
      <c r="T178" s="285" t="s">
        <v>315</v>
      </c>
      <c r="U178" s="285"/>
      <c r="V178" s="285"/>
      <c r="W178" s="285" t="s">
        <v>306</v>
      </c>
      <c r="X178" s="285"/>
      <c r="Y178" s="285"/>
      <c r="Z178" s="285" t="s">
        <v>322</v>
      </c>
      <c r="AA178" s="285"/>
      <c r="AB178" s="285"/>
      <c r="AC178" s="285" t="s">
        <v>323</v>
      </c>
      <c r="AD178" s="285"/>
      <c r="AE178" s="285"/>
      <c r="AF178" s="285" t="s">
        <v>324</v>
      </c>
      <c r="AG178" s="285"/>
      <c r="AH178" s="285" t="s">
        <v>325</v>
      </c>
      <c r="AI178" s="285"/>
      <c r="AJ178" s="285" t="s">
        <v>323</v>
      </c>
      <c r="AK178" s="285"/>
      <c r="AL178" s="285"/>
      <c r="AM178" s="285" t="s">
        <v>315</v>
      </c>
      <c r="AN178" s="285"/>
      <c r="AO178" s="285" t="s">
        <v>309</v>
      </c>
      <c r="AP178" s="285"/>
      <c r="AQ178" s="285" t="s">
        <v>299</v>
      </c>
      <c r="AR178" s="285"/>
      <c r="AS178" s="285"/>
      <c r="AT178" s="285" t="s">
        <v>326</v>
      </c>
      <c r="AU178" s="285"/>
      <c r="AV178" s="285"/>
      <c r="AW178" s="259" t="s">
        <v>327</v>
      </c>
      <c r="AX178" s="259"/>
      <c r="AY178" s="259"/>
      <c r="AZ178" s="285">
        <v>50</v>
      </c>
      <c r="BA178" s="285"/>
      <c r="BB178" s="285"/>
      <c r="BC178" s="285"/>
      <c r="BD178" s="285">
        <v>2</v>
      </c>
      <c r="BE178" s="285"/>
      <c r="BF178" s="285"/>
    </row>
    <row r="179" ht="13.5" customHeight="1" hidden="1"/>
    <row r="180" spans="1:59" ht="13.5" customHeight="1" hidden="1">
      <c r="A180" s="257" t="s">
        <v>155</v>
      </c>
      <c r="B180" s="272" t="s">
        <v>328</v>
      </c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 t="s">
        <v>16</v>
      </c>
      <c r="U180" s="272"/>
      <c r="V180" s="272"/>
      <c r="W180" s="272"/>
      <c r="X180" s="272"/>
      <c r="Y180" s="272"/>
      <c r="Z180" s="272"/>
      <c r="AA180" s="272"/>
      <c r="AB180" s="272"/>
      <c r="AC180" s="272" t="s">
        <v>281</v>
      </c>
      <c r="AD180" s="272"/>
      <c r="AE180" s="272"/>
      <c r="AF180" s="272"/>
      <c r="AG180" s="272"/>
      <c r="AH180" s="272"/>
      <c r="AI180" s="272"/>
      <c r="AJ180" s="257" t="s">
        <v>73</v>
      </c>
      <c r="AK180" s="257"/>
      <c r="AL180" s="257"/>
      <c r="AM180" s="257" t="s">
        <v>282</v>
      </c>
      <c r="AN180" s="257"/>
      <c r="AO180" s="257"/>
      <c r="AP180" s="272" t="s">
        <v>74</v>
      </c>
      <c r="AQ180" s="272"/>
      <c r="AR180" s="272"/>
      <c r="AS180" s="272" t="s">
        <v>283</v>
      </c>
      <c r="AT180" s="272"/>
      <c r="AU180" s="272"/>
      <c r="AV180" s="272"/>
      <c r="AW180" s="257" t="s">
        <v>284</v>
      </c>
      <c r="AX180" s="257"/>
      <c r="AY180" s="257"/>
      <c r="AZ180" s="179"/>
      <c r="BA180" s="180"/>
      <c r="BB180" s="180"/>
      <c r="BC180" s="181"/>
      <c r="BD180" s="181"/>
      <c r="BE180" s="180"/>
      <c r="BF180" s="181"/>
      <c r="BG180" s="180"/>
    </row>
    <row r="181" spans="1:59" ht="13.5" customHeight="1" hidden="1">
      <c r="A181" s="257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 t="s">
        <v>63</v>
      </c>
      <c r="AD181" s="272"/>
      <c r="AE181" s="272"/>
      <c r="AF181" s="272"/>
      <c r="AG181" s="272"/>
      <c r="AH181" s="272"/>
      <c r="AI181" s="272"/>
      <c r="AJ181" s="272" t="s">
        <v>288</v>
      </c>
      <c r="AK181" s="272"/>
      <c r="AL181" s="272"/>
      <c r="AM181" s="257"/>
      <c r="AN181" s="273"/>
      <c r="AO181" s="257"/>
      <c r="AP181" s="272"/>
      <c r="AQ181" s="273"/>
      <c r="AR181" s="272"/>
      <c r="AS181" s="272"/>
      <c r="AT181" s="273"/>
      <c r="AU181" s="273"/>
      <c r="AV181" s="272"/>
      <c r="AW181" s="257"/>
      <c r="AX181" s="273"/>
      <c r="AY181" s="257"/>
      <c r="AZ181" s="181"/>
      <c r="BA181" s="180"/>
      <c r="BB181" s="180"/>
      <c r="BC181" s="181"/>
      <c r="BD181" s="180"/>
      <c r="BE181" s="180"/>
      <c r="BF181" s="181"/>
      <c r="BG181" s="180"/>
    </row>
    <row r="182" spans="1:59" ht="13.5" customHeight="1" hidden="1">
      <c r="A182" s="257"/>
      <c r="B182" s="272" t="s">
        <v>74</v>
      </c>
      <c r="C182" s="272"/>
      <c r="D182" s="272"/>
      <c r="E182" s="272"/>
      <c r="F182" s="272"/>
      <c r="G182" s="272"/>
      <c r="H182" s="272" t="s">
        <v>289</v>
      </c>
      <c r="I182" s="272"/>
      <c r="J182" s="272"/>
      <c r="K182" s="272"/>
      <c r="L182" s="272"/>
      <c r="M182" s="272"/>
      <c r="N182" s="272" t="s">
        <v>290</v>
      </c>
      <c r="O182" s="272"/>
      <c r="P182" s="272"/>
      <c r="Q182" s="272"/>
      <c r="R182" s="272"/>
      <c r="S182" s="272"/>
      <c r="T182" s="272" t="s">
        <v>74</v>
      </c>
      <c r="U182" s="272"/>
      <c r="V182" s="272"/>
      <c r="W182" s="272" t="s">
        <v>289</v>
      </c>
      <c r="X182" s="272"/>
      <c r="Y182" s="272"/>
      <c r="Z182" s="272" t="s">
        <v>290</v>
      </c>
      <c r="AA182" s="272"/>
      <c r="AB182" s="272"/>
      <c r="AC182" s="272" t="s">
        <v>74</v>
      </c>
      <c r="AD182" s="272"/>
      <c r="AE182" s="272"/>
      <c r="AF182" s="272" t="s">
        <v>289</v>
      </c>
      <c r="AG182" s="272"/>
      <c r="AH182" s="272" t="s">
        <v>290</v>
      </c>
      <c r="AI182" s="272"/>
      <c r="AJ182" s="272"/>
      <c r="AK182" s="272"/>
      <c r="AL182" s="272"/>
      <c r="AM182" s="257"/>
      <c r="AN182" s="257"/>
      <c r="AO182" s="257"/>
      <c r="AP182" s="272"/>
      <c r="AQ182" s="272"/>
      <c r="AR182" s="272"/>
      <c r="AS182" s="272"/>
      <c r="AT182" s="273"/>
      <c r="AU182" s="273"/>
      <c r="AV182" s="272"/>
      <c r="AW182" s="257"/>
      <c r="AX182" s="273"/>
      <c r="AY182" s="257"/>
      <c r="AZ182" s="181"/>
      <c r="BA182" s="180"/>
      <c r="BB182" s="180"/>
      <c r="BC182" s="181"/>
      <c r="BD182" s="180"/>
      <c r="BE182" s="180"/>
      <c r="BF182" s="181"/>
      <c r="BG182" s="180"/>
    </row>
    <row r="183" spans="1:59" ht="13.5" customHeight="1" hidden="1">
      <c r="A183" s="257"/>
      <c r="B183" s="277" t="s">
        <v>291</v>
      </c>
      <c r="C183" s="277"/>
      <c r="D183" s="277"/>
      <c r="E183" s="278" t="s">
        <v>329</v>
      </c>
      <c r="F183" s="278"/>
      <c r="G183" s="278"/>
      <c r="H183" s="277" t="s">
        <v>291</v>
      </c>
      <c r="I183" s="277"/>
      <c r="J183" s="277"/>
      <c r="K183" s="278" t="s">
        <v>329</v>
      </c>
      <c r="L183" s="278"/>
      <c r="M183" s="278"/>
      <c r="N183" s="277" t="s">
        <v>291</v>
      </c>
      <c r="O183" s="277"/>
      <c r="P183" s="277"/>
      <c r="Q183" s="278" t="s">
        <v>329</v>
      </c>
      <c r="R183" s="278"/>
      <c r="S183" s="278"/>
      <c r="T183" s="277" t="s">
        <v>291</v>
      </c>
      <c r="U183" s="277"/>
      <c r="V183" s="277"/>
      <c r="W183" s="277" t="s">
        <v>291</v>
      </c>
      <c r="X183" s="277"/>
      <c r="Y183" s="277"/>
      <c r="Z183" s="277" t="s">
        <v>291</v>
      </c>
      <c r="AA183" s="277"/>
      <c r="AB183" s="277"/>
      <c r="AC183" s="277" t="s">
        <v>291</v>
      </c>
      <c r="AD183" s="277"/>
      <c r="AE183" s="277"/>
      <c r="AF183" s="277" t="s">
        <v>291</v>
      </c>
      <c r="AG183" s="277"/>
      <c r="AH183" s="277" t="s">
        <v>291</v>
      </c>
      <c r="AI183" s="277"/>
      <c r="AJ183" s="277" t="s">
        <v>291</v>
      </c>
      <c r="AK183" s="277"/>
      <c r="AL183" s="277"/>
      <c r="AM183" s="277" t="s">
        <v>291</v>
      </c>
      <c r="AN183" s="277"/>
      <c r="AO183" s="277"/>
      <c r="AP183" s="277" t="s">
        <v>291</v>
      </c>
      <c r="AQ183" s="277"/>
      <c r="AR183" s="277"/>
      <c r="AS183" s="272"/>
      <c r="AT183" s="272"/>
      <c r="AU183" s="272"/>
      <c r="AV183" s="272"/>
      <c r="AW183" s="257"/>
      <c r="AX183" s="257"/>
      <c r="AY183" s="257"/>
      <c r="AZ183" s="181"/>
      <c r="BA183" s="180"/>
      <c r="BB183" s="180"/>
      <c r="BC183" s="181"/>
      <c r="BD183" s="180"/>
      <c r="BE183" s="180"/>
      <c r="BF183" s="181"/>
      <c r="BG183" s="180"/>
    </row>
    <row r="184" spans="1:59" ht="13.5" customHeight="1" hidden="1">
      <c r="A184" s="154" t="s">
        <v>253</v>
      </c>
      <c r="B184" s="266"/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X184" s="266"/>
      <c r="Y184" s="266"/>
      <c r="Z184" s="266"/>
      <c r="AA184" s="266"/>
      <c r="AB184" s="266"/>
      <c r="AC184" s="266"/>
      <c r="AD184" s="266"/>
      <c r="AE184" s="266"/>
      <c r="AF184" s="266"/>
      <c r="AG184" s="266"/>
      <c r="AH184" s="266"/>
      <c r="AI184" s="266"/>
      <c r="AJ184" s="266"/>
      <c r="AK184" s="266"/>
      <c r="AL184" s="266"/>
      <c r="AM184" s="266"/>
      <c r="AN184" s="266"/>
      <c r="AO184" s="266"/>
      <c r="AP184" s="266"/>
      <c r="AQ184" s="266"/>
      <c r="AR184" s="266"/>
      <c r="AS184" s="266"/>
      <c r="AT184" s="266"/>
      <c r="AU184" s="266"/>
      <c r="AV184" s="266"/>
      <c r="AW184" s="266"/>
      <c r="AX184" s="266"/>
      <c r="AY184" s="266"/>
      <c r="AZ184" s="181"/>
      <c r="BA184" s="180"/>
      <c r="BB184" s="180"/>
      <c r="BC184" s="181"/>
      <c r="BD184" s="181"/>
      <c r="BE184" s="180"/>
      <c r="BF184" s="181"/>
      <c r="BG184" s="180"/>
    </row>
    <row r="185" spans="1:59" ht="13.5" customHeight="1" hidden="1">
      <c r="A185" s="154" t="s">
        <v>254</v>
      </c>
      <c r="B185" s="266"/>
      <c r="C185" s="266"/>
      <c r="D185" s="266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6"/>
      <c r="AD185" s="266"/>
      <c r="AE185" s="266"/>
      <c r="AF185" s="266"/>
      <c r="AG185" s="266"/>
      <c r="AH185" s="266"/>
      <c r="AI185" s="266"/>
      <c r="AJ185" s="266"/>
      <c r="AK185" s="266"/>
      <c r="AL185" s="266"/>
      <c r="AM185" s="266"/>
      <c r="AN185" s="266"/>
      <c r="AO185" s="266"/>
      <c r="AP185" s="266"/>
      <c r="AQ185" s="266"/>
      <c r="AR185" s="266"/>
      <c r="AS185" s="266"/>
      <c r="AT185" s="266"/>
      <c r="AU185" s="266"/>
      <c r="AV185" s="266"/>
      <c r="AW185" s="266"/>
      <c r="AX185" s="266"/>
      <c r="AY185" s="266"/>
      <c r="AZ185" s="181"/>
      <c r="BA185" s="180"/>
      <c r="BB185" s="180"/>
      <c r="BC185" s="181"/>
      <c r="BD185" s="181"/>
      <c r="BE185" s="180"/>
      <c r="BF185" s="181"/>
      <c r="BG185" s="180"/>
    </row>
    <row r="186" spans="1:59" ht="13.5" customHeight="1" hidden="1">
      <c r="A186" s="154" t="s">
        <v>255</v>
      </c>
      <c r="B186" s="266"/>
      <c r="C186" s="266"/>
      <c r="D186" s="266"/>
      <c r="E186" s="266"/>
      <c r="F186" s="266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6"/>
      <c r="AD186" s="266"/>
      <c r="AE186" s="266"/>
      <c r="AF186" s="266"/>
      <c r="AG186" s="266"/>
      <c r="AH186" s="266"/>
      <c r="AI186" s="266"/>
      <c r="AJ186" s="266"/>
      <c r="AK186" s="266"/>
      <c r="AL186" s="266"/>
      <c r="AM186" s="266"/>
      <c r="AN186" s="266"/>
      <c r="AO186" s="266"/>
      <c r="AP186" s="266"/>
      <c r="AQ186" s="266"/>
      <c r="AR186" s="266"/>
      <c r="AS186" s="266"/>
      <c r="AT186" s="266"/>
      <c r="AU186" s="266"/>
      <c r="AV186" s="266"/>
      <c r="AW186" s="266"/>
      <c r="AX186" s="266"/>
      <c r="AY186" s="266"/>
      <c r="AZ186" s="181"/>
      <c r="BA186" s="180"/>
      <c r="BB186" s="180"/>
      <c r="BC186" s="181"/>
      <c r="BD186" s="181"/>
      <c r="BE186" s="180"/>
      <c r="BF186" s="181"/>
      <c r="BG186" s="180"/>
    </row>
    <row r="187" spans="1:59" ht="13.5" customHeight="1" hidden="1">
      <c r="A187" s="154" t="s">
        <v>256</v>
      </c>
      <c r="B187" s="266"/>
      <c r="C187" s="266"/>
      <c r="D187" s="266"/>
      <c r="E187" s="266"/>
      <c r="F187" s="266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6"/>
      <c r="AD187" s="266"/>
      <c r="AE187" s="266"/>
      <c r="AF187" s="266"/>
      <c r="AG187" s="266"/>
      <c r="AH187" s="266"/>
      <c r="AI187" s="266"/>
      <c r="AJ187" s="266"/>
      <c r="AK187" s="266"/>
      <c r="AL187" s="266"/>
      <c r="AM187" s="266"/>
      <c r="AN187" s="266"/>
      <c r="AO187" s="266"/>
      <c r="AP187" s="266"/>
      <c r="AQ187" s="266"/>
      <c r="AR187" s="266"/>
      <c r="AS187" s="266"/>
      <c r="AT187" s="266"/>
      <c r="AU187" s="266"/>
      <c r="AV187" s="266"/>
      <c r="AW187" s="266"/>
      <c r="AX187" s="266"/>
      <c r="AY187" s="266"/>
      <c r="AZ187" s="181"/>
      <c r="BA187" s="180"/>
      <c r="BB187" s="180"/>
      <c r="BC187" s="181"/>
      <c r="BD187" s="181"/>
      <c r="BE187" s="180"/>
      <c r="BF187" s="181"/>
      <c r="BG187" s="180"/>
    </row>
    <row r="188" spans="1:59" ht="13.5" customHeight="1" hidden="1">
      <c r="A188" s="154" t="s">
        <v>257</v>
      </c>
      <c r="B188" s="266"/>
      <c r="C188" s="266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66"/>
      <c r="AD188" s="266"/>
      <c r="AE188" s="266"/>
      <c r="AF188" s="266"/>
      <c r="AG188" s="266"/>
      <c r="AH188" s="266"/>
      <c r="AI188" s="266"/>
      <c r="AJ188" s="266"/>
      <c r="AK188" s="266"/>
      <c r="AL188" s="266"/>
      <c r="AM188" s="266"/>
      <c r="AN188" s="266"/>
      <c r="AO188" s="266"/>
      <c r="AP188" s="266"/>
      <c r="AQ188" s="266"/>
      <c r="AR188" s="266"/>
      <c r="AS188" s="266"/>
      <c r="AT188" s="266"/>
      <c r="AU188" s="266"/>
      <c r="AV188" s="266"/>
      <c r="AW188" s="266"/>
      <c r="AX188" s="266"/>
      <c r="AY188" s="266"/>
      <c r="AZ188" s="181"/>
      <c r="BA188" s="180"/>
      <c r="BB188" s="180"/>
      <c r="BC188" s="181"/>
      <c r="BD188" s="181"/>
      <c r="BE188" s="180"/>
      <c r="BF188" s="181"/>
      <c r="BG188" s="180"/>
    </row>
    <row r="189" spans="1:59" ht="13.5" customHeight="1" hidden="1">
      <c r="A189" s="175" t="s">
        <v>74</v>
      </c>
      <c r="B189" s="279"/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66"/>
      <c r="AQ189" s="266"/>
      <c r="AR189" s="266"/>
      <c r="AS189" s="266"/>
      <c r="AT189" s="266"/>
      <c r="AU189" s="266"/>
      <c r="AV189" s="266"/>
      <c r="AW189" s="266"/>
      <c r="AX189" s="266"/>
      <c r="AY189" s="266"/>
      <c r="AZ189" s="181"/>
      <c r="BA189" s="180"/>
      <c r="BB189" s="180"/>
      <c r="BC189" s="181"/>
      <c r="BD189" s="181"/>
      <c r="BE189" s="180"/>
      <c r="BF189" s="181"/>
      <c r="BG189" s="180"/>
    </row>
  </sheetData>
  <sheetProtection/>
  <mergeCells count="2229">
    <mergeCell ref="AP188:AR188"/>
    <mergeCell ref="AS188:AV188"/>
    <mergeCell ref="AW188:AY188"/>
    <mergeCell ref="AW186:AY186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W185:Y185"/>
    <mergeCell ref="Z185:AB185"/>
    <mergeCell ref="AC185:AE185"/>
    <mergeCell ref="AF185:AG185"/>
    <mergeCell ref="AH185:AI185"/>
    <mergeCell ref="AJ185:AL185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H184:J184"/>
    <mergeCell ref="K184:M184"/>
    <mergeCell ref="N184:P184"/>
    <mergeCell ref="Q184:S184"/>
    <mergeCell ref="T184:V184"/>
    <mergeCell ref="W184:Y184"/>
    <mergeCell ref="T183:V183"/>
    <mergeCell ref="W183:Y183"/>
    <mergeCell ref="Z183:AB183"/>
    <mergeCell ref="AC183:AE183"/>
    <mergeCell ref="AF183:AG183"/>
    <mergeCell ref="AH183:AI183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W182:Y182"/>
    <mergeCell ref="Z182:AB182"/>
    <mergeCell ref="AM180:AO182"/>
    <mergeCell ref="AP180:AR182"/>
    <mergeCell ref="AS180:AV183"/>
    <mergeCell ref="AW180:AY183"/>
    <mergeCell ref="AC181:AI181"/>
    <mergeCell ref="AJ181:AL182"/>
    <mergeCell ref="AC182:AE182"/>
    <mergeCell ref="AF182:AG182"/>
    <mergeCell ref="AH182:AI182"/>
    <mergeCell ref="AJ183:AL183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Z184:AB184"/>
    <mergeCell ref="AC184:AE184"/>
    <mergeCell ref="AF184:AG184"/>
    <mergeCell ref="AH184:AI184"/>
    <mergeCell ref="AJ184:AL184"/>
    <mergeCell ref="AM184:AO184"/>
    <mergeCell ref="AM183:AO183"/>
    <mergeCell ref="AP183:AR183"/>
    <mergeCell ref="B184:D184"/>
    <mergeCell ref="E184:G184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C178:AE178"/>
    <mergeCell ref="AF178:AG178"/>
    <mergeCell ref="AH178:AI178"/>
    <mergeCell ref="AJ178:AL178"/>
    <mergeCell ref="AM178:AN178"/>
    <mergeCell ref="AO178:AP178"/>
    <mergeCell ref="B178:G178"/>
    <mergeCell ref="H178:M178"/>
    <mergeCell ref="N178:S178"/>
    <mergeCell ref="T178:V178"/>
    <mergeCell ref="W178:Y178"/>
    <mergeCell ref="Z178:AB178"/>
    <mergeCell ref="B183:D183"/>
    <mergeCell ref="E183:G183"/>
    <mergeCell ref="H183:J183"/>
    <mergeCell ref="K183:M183"/>
    <mergeCell ref="N183:P183"/>
    <mergeCell ref="Q183:S183"/>
    <mergeCell ref="B182:G182"/>
    <mergeCell ref="H182:M182"/>
    <mergeCell ref="N182:S182"/>
    <mergeCell ref="T182:V182"/>
    <mergeCell ref="AO177:AP177"/>
    <mergeCell ref="AQ177:AS177"/>
    <mergeCell ref="AT177:AV177"/>
    <mergeCell ref="AW177:AY177"/>
    <mergeCell ref="AZ177:BC177"/>
    <mergeCell ref="BD177:BF177"/>
    <mergeCell ref="Z177:AB177"/>
    <mergeCell ref="AC177:AE177"/>
    <mergeCell ref="AF177:AG177"/>
    <mergeCell ref="AH177:AI177"/>
    <mergeCell ref="AJ177:AL177"/>
    <mergeCell ref="AM177:AN177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AJ176:AL176"/>
    <mergeCell ref="AM176:AN176"/>
    <mergeCell ref="AO176:AP176"/>
    <mergeCell ref="AQ176:AS176"/>
    <mergeCell ref="AT176:AV176"/>
    <mergeCell ref="AW176:AY176"/>
    <mergeCell ref="T176:V176"/>
    <mergeCell ref="W176:Y176"/>
    <mergeCell ref="Z176:AB176"/>
    <mergeCell ref="AC176:AE176"/>
    <mergeCell ref="AF176:AG176"/>
    <mergeCell ref="AH176:AI176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AF175:AG175"/>
    <mergeCell ref="AH175:AI175"/>
    <mergeCell ref="AJ175:AL175"/>
    <mergeCell ref="AM175:AN175"/>
    <mergeCell ref="AO175:AP175"/>
    <mergeCell ref="AQ175:AS175"/>
    <mergeCell ref="AW174:AY174"/>
    <mergeCell ref="AZ174:BC174"/>
    <mergeCell ref="BD174:BF174"/>
    <mergeCell ref="B175:G175"/>
    <mergeCell ref="H175:M175"/>
    <mergeCell ref="N175:S175"/>
    <mergeCell ref="T175:V175"/>
    <mergeCell ref="W175:Y175"/>
    <mergeCell ref="Z175:AB175"/>
    <mergeCell ref="AC175:AE175"/>
    <mergeCell ref="AH174:AI174"/>
    <mergeCell ref="AJ174:AL174"/>
    <mergeCell ref="AM174:AN174"/>
    <mergeCell ref="AO174:AP174"/>
    <mergeCell ref="AQ174:AS174"/>
    <mergeCell ref="AT174:AV174"/>
    <mergeCell ref="AZ173:BC173"/>
    <mergeCell ref="BD173:BF173"/>
    <mergeCell ref="B174:G174"/>
    <mergeCell ref="H174:M174"/>
    <mergeCell ref="N174:S174"/>
    <mergeCell ref="T174:V174"/>
    <mergeCell ref="W174:Y174"/>
    <mergeCell ref="Z174:AB174"/>
    <mergeCell ref="AC174:AE174"/>
    <mergeCell ref="AF174:AG174"/>
    <mergeCell ref="AJ173:AL173"/>
    <mergeCell ref="AM173:AN173"/>
    <mergeCell ref="AO173:AP173"/>
    <mergeCell ref="AQ173:AS173"/>
    <mergeCell ref="AT173:AV173"/>
    <mergeCell ref="AW173:AY173"/>
    <mergeCell ref="B173:G173"/>
    <mergeCell ref="H173:M173"/>
    <mergeCell ref="N173:S173"/>
    <mergeCell ref="T173:V173"/>
    <mergeCell ref="W173:Y173"/>
    <mergeCell ref="Z173:AB173"/>
    <mergeCell ref="AC173:AE173"/>
    <mergeCell ref="AF173:AG173"/>
    <mergeCell ref="AH173:AI173"/>
    <mergeCell ref="AH172:AI172"/>
    <mergeCell ref="AJ172:AL172"/>
    <mergeCell ref="AM172:AN172"/>
    <mergeCell ref="AO172:AP172"/>
    <mergeCell ref="AQ172:AS172"/>
    <mergeCell ref="AT172:AV172"/>
    <mergeCell ref="B172:G172"/>
    <mergeCell ref="H172:M172"/>
    <mergeCell ref="N172:S172"/>
    <mergeCell ref="T172:V172"/>
    <mergeCell ref="W172:Y172"/>
    <mergeCell ref="Z172:AB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C172:AE172"/>
    <mergeCell ref="AF172:AG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72:AY172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A150:BC150"/>
    <mergeCell ref="BD150:BF150"/>
    <mergeCell ref="BG150:BI150"/>
    <mergeCell ref="BJ150:BM150"/>
    <mergeCell ref="BN150:BP150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G149:BI149"/>
    <mergeCell ref="BJ149:BM149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N148:BP148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A147:BC147"/>
    <mergeCell ref="BD147:BF147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G146:BI146"/>
    <mergeCell ref="BJ146:BM146"/>
    <mergeCell ref="BN146:BP146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A144:BC144"/>
    <mergeCell ref="BD144:BF144"/>
    <mergeCell ref="BG144:BI144"/>
    <mergeCell ref="BJ144:BM144"/>
    <mergeCell ref="BN144:BP144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G143:BI143"/>
    <mergeCell ref="BJ143:BM143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N142:BP142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A141:BC141"/>
    <mergeCell ref="BD141:BF141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BG140:BI140"/>
    <mergeCell ref="BJ140:BM140"/>
    <mergeCell ref="BN140:BP140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V138:AW138"/>
    <mergeCell ref="AX138:AZ138"/>
    <mergeCell ref="BA138:BC138"/>
    <mergeCell ref="BD138:BF138"/>
    <mergeCell ref="BG138:BI138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AS71:AS76"/>
    <mergeCell ref="AT71:AT76"/>
    <mergeCell ref="AU71:AU76"/>
    <mergeCell ref="AV71:AV76"/>
    <mergeCell ref="AW71:AW76"/>
    <mergeCell ref="AX71:AX76"/>
    <mergeCell ref="AM71:AM76"/>
    <mergeCell ref="AN71:AN76"/>
    <mergeCell ref="AO71:AO76"/>
    <mergeCell ref="AP71:AP76"/>
    <mergeCell ref="AQ71:AQ76"/>
    <mergeCell ref="AR71:AR76"/>
    <mergeCell ref="AG71:AG76"/>
    <mergeCell ref="AH71:AH76"/>
    <mergeCell ref="AI71:AI76"/>
    <mergeCell ref="AJ71:AJ76"/>
    <mergeCell ref="AK71:AK76"/>
    <mergeCell ref="AL71:AL76"/>
    <mergeCell ref="AA71:AA76"/>
    <mergeCell ref="AB71:AB76"/>
    <mergeCell ref="AC71:AC76"/>
    <mergeCell ref="AD71:AD76"/>
    <mergeCell ref="AE71:AE76"/>
    <mergeCell ref="AF71:AF76"/>
    <mergeCell ref="U71:U76"/>
    <mergeCell ref="V71:V76"/>
    <mergeCell ref="W71:W76"/>
    <mergeCell ref="X71:X76"/>
    <mergeCell ref="Y71:Y76"/>
    <mergeCell ref="Z71:Z76"/>
    <mergeCell ref="O71:O76"/>
    <mergeCell ref="P71:P76"/>
    <mergeCell ref="Q71:Q76"/>
    <mergeCell ref="R71:R76"/>
    <mergeCell ref="S71:S76"/>
    <mergeCell ref="T71:T76"/>
    <mergeCell ref="I71:I76"/>
    <mergeCell ref="J71:J76"/>
    <mergeCell ref="K71:K76"/>
    <mergeCell ref="L71:L76"/>
    <mergeCell ref="M71:M76"/>
    <mergeCell ref="N71:N76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AU64:AU69"/>
    <mergeCell ref="AV64:AV69"/>
    <mergeCell ref="AW64:AW69"/>
    <mergeCell ref="AX64:AX69"/>
    <mergeCell ref="AY64:AY69"/>
    <mergeCell ref="AZ64:AZ69"/>
    <mergeCell ref="AN64:AN69"/>
    <mergeCell ref="AO64:AO69"/>
    <mergeCell ref="AQ64:AQ69"/>
    <mergeCell ref="AR64:AR69"/>
    <mergeCell ref="AS64:AS69"/>
    <mergeCell ref="AT64:AT69"/>
    <mergeCell ref="AD64:AD69"/>
    <mergeCell ref="AG64:AG69"/>
    <mergeCell ref="AH64:AH69"/>
    <mergeCell ref="AJ64:AJ69"/>
    <mergeCell ref="AK64:AK69"/>
    <mergeCell ref="AL64:AL69"/>
    <mergeCell ref="X64:X69"/>
    <mergeCell ref="Y64:Y69"/>
    <mergeCell ref="Z64:Z69"/>
    <mergeCell ref="AA64:AA69"/>
    <mergeCell ref="AB64:AB69"/>
    <mergeCell ref="AC64:AC69"/>
    <mergeCell ref="Q64:Q69"/>
    <mergeCell ref="S64:S69"/>
    <mergeCell ref="T64:T69"/>
    <mergeCell ref="U64:U69"/>
    <mergeCell ref="V64:V69"/>
    <mergeCell ref="W64:W69"/>
    <mergeCell ref="I64:I69"/>
    <mergeCell ref="J64:J69"/>
    <mergeCell ref="K64:K69"/>
    <mergeCell ref="M64:M69"/>
    <mergeCell ref="N64:N69"/>
    <mergeCell ref="P64:P69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AU57:AU62"/>
    <mergeCell ref="AV57:AV62"/>
    <mergeCell ref="AW57:AW62"/>
    <mergeCell ref="AX57:AX62"/>
    <mergeCell ref="AY57:AY62"/>
    <mergeCell ref="AZ57:AZ62"/>
    <mergeCell ref="AO57:AO62"/>
    <mergeCell ref="AP57:AP62"/>
    <mergeCell ref="AQ57:AQ62"/>
    <mergeCell ref="AR57:AR62"/>
    <mergeCell ref="AS57:AS62"/>
    <mergeCell ref="AT57:AT62"/>
    <mergeCell ref="AG57:AG62"/>
    <mergeCell ref="AH57:AH62"/>
    <mergeCell ref="AK57:AK62"/>
    <mergeCell ref="AL57:AL62"/>
    <mergeCell ref="AM57:AM62"/>
    <mergeCell ref="AN57:AN62"/>
    <mergeCell ref="AA57:AA62"/>
    <mergeCell ref="AB57:AB62"/>
    <mergeCell ref="AC57:AC62"/>
    <mergeCell ref="AD57:AD62"/>
    <mergeCell ref="AE57:AE62"/>
    <mergeCell ref="AF57:AF62"/>
    <mergeCell ref="U57:U62"/>
    <mergeCell ref="V57:V62"/>
    <mergeCell ref="W57:W62"/>
    <mergeCell ref="X57:X62"/>
    <mergeCell ref="Y57:Y62"/>
    <mergeCell ref="Z57:Z62"/>
    <mergeCell ref="N57:N62"/>
    <mergeCell ref="O57:O62"/>
    <mergeCell ref="Q57:Q62"/>
    <mergeCell ref="R57:R62"/>
    <mergeCell ref="S57:S62"/>
    <mergeCell ref="T57:T62"/>
    <mergeCell ref="H57:H62"/>
    <mergeCell ref="I57:I62"/>
    <mergeCell ref="J57:J62"/>
    <mergeCell ref="K57:K62"/>
    <mergeCell ref="L57:L62"/>
    <mergeCell ref="M57:M62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G57:G62"/>
    <mergeCell ref="AT50:AT55"/>
    <mergeCell ref="AU50:AU55"/>
    <mergeCell ref="AV50:AV55"/>
    <mergeCell ref="AW50:AW55"/>
    <mergeCell ref="AX50:AX55"/>
    <mergeCell ref="AY50:AY55"/>
    <mergeCell ref="AK50:AK55"/>
    <mergeCell ref="AO50:AO55"/>
    <mergeCell ref="AP50:AP55"/>
    <mergeCell ref="AQ50:AQ55"/>
    <mergeCell ref="AR50:AR55"/>
    <mergeCell ref="AS50:AS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A2:Q2"/>
    <mergeCell ref="A3:A5"/>
    <mergeCell ref="B3:E3"/>
    <mergeCell ref="F3:F4"/>
    <mergeCell ref="G3:J3"/>
    <mergeCell ref="K3:N3"/>
    <mergeCell ref="O3:O4"/>
    <mergeCell ref="AS3:AS4"/>
    <mergeCell ref="AT3:AW3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O4"/>
    <mergeCell ref="AP3:AR3"/>
    <mergeCell ref="S3:S4"/>
    <mergeCell ref="T3:W3"/>
    <mergeCell ref="X3:X4"/>
    <mergeCell ref="Y3:AA3"/>
    <mergeCell ref="AB3:AB4"/>
    <mergeCell ref="AC3:A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2021-09-08T00:42:20Z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